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F163" i="1" l="1"/>
  <c r="B173" i="1" l="1"/>
  <c r="A173" i="1"/>
  <c r="A55" i="1"/>
  <c r="B55" i="1"/>
  <c r="J84" i="1" l="1"/>
  <c r="F113" i="1" l="1"/>
  <c r="G113" i="1"/>
  <c r="H113" i="1"/>
  <c r="I113" i="1"/>
  <c r="J113" i="1"/>
  <c r="B204" i="1" l="1"/>
  <c r="A204" i="1"/>
  <c r="J203" i="1"/>
  <c r="I203" i="1"/>
  <c r="H203" i="1"/>
  <c r="G203" i="1"/>
  <c r="F203" i="1"/>
  <c r="B193" i="1"/>
  <c r="A193" i="1"/>
  <c r="J192" i="1"/>
  <c r="I192" i="1"/>
  <c r="H192" i="1"/>
  <c r="G192" i="1"/>
  <c r="F192" i="1"/>
  <c r="B184" i="1"/>
  <c r="A184" i="1"/>
  <c r="J183" i="1"/>
  <c r="I183" i="1"/>
  <c r="H183" i="1"/>
  <c r="G183" i="1"/>
  <c r="G184" i="1" s="1"/>
  <c r="F183" i="1"/>
  <c r="J172" i="1"/>
  <c r="I172" i="1"/>
  <c r="H172" i="1"/>
  <c r="G172" i="1"/>
  <c r="F172" i="1"/>
  <c r="B164" i="1"/>
  <c r="A164" i="1"/>
  <c r="J163" i="1"/>
  <c r="I163" i="1"/>
  <c r="H163" i="1"/>
  <c r="G163" i="1"/>
  <c r="B153" i="1"/>
  <c r="A153" i="1"/>
  <c r="J152" i="1"/>
  <c r="I152" i="1"/>
  <c r="H152" i="1"/>
  <c r="G152" i="1"/>
  <c r="F152" i="1"/>
  <c r="B144" i="1"/>
  <c r="A144" i="1"/>
  <c r="J143" i="1"/>
  <c r="I143" i="1"/>
  <c r="H143" i="1"/>
  <c r="G143" i="1"/>
  <c r="F143" i="1"/>
  <c r="B134" i="1"/>
  <c r="A134" i="1"/>
  <c r="J133" i="1"/>
  <c r="I133" i="1"/>
  <c r="H133" i="1"/>
  <c r="G133" i="1"/>
  <c r="F133" i="1"/>
  <c r="B124" i="1"/>
  <c r="A124" i="1"/>
  <c r="J123" i="1"/>
  <c r="I123" i="1"/>
  <c r="H123" i="1"/>
  <c r="G123" i="1"/>
  <c r="G124" i="1" s="1"/>
  <c r="F123" i="1"/>
  <c r="B114" i="1"/>
  <c r="A114" i="1"/>
  <c r="B105" i="1"/>
  <c r="A105" i="1"/>
  <c r="J104" i="1"/>
  <c r="I104" i="1"/>
  <c r="H104" i="1"/>
  <c r="G104" i="1"/>
  <c r="F104" i="1"/>
  <c r="B94" i="1"/>
  <c r="A94" i="1"/>
  <c r="J93" i="1"/>
  <c r="I93" i="1"/>
  <c r="H93" i="1"/>
  <c r="G93" i="1"/>
  <c r="F93" i="1"/>
  <c r="B85" i="1"/>
  <c r="A85" i="1"/>
  <c r="I84" i="1"/>
  <c r="H84" i="1"/>
  <c r="G84" i="1"/>
  <c r="F84" i="1"/>
  <c r="B74" i="1"/>
  <c r="A74" i="1"/>
  <c r="J73" i="1"/>
  <c r="I73" i="1"/>
  <c r="H73" i="1"/>
  <c r="G73" i="1"/>
  <c r="F73" i="1"/>
  <c r="B66" i="1"/>
  <c r="A66" i="1"/>
  <c r="J65" i="1"/>
  <c r="I65" i="1"/>
  <c r="H65" i="1"/>
  <c r="G65" i="1"/>
  <c r="F65" i="1"/>
  <c r="J54" i="1"/>
  <c r="I54" i="1"/>
  <c r="H54" i="1"/>
  <c r="G54" i="1"/>
  <c r="F54" i="1"/>
  <c r="B46" i="1"/>
  <c r="A46" i="1"/>
  <c r="J45" i="1"/>
  <c r="I45" i="1"/>
  <c r="H45" i="1"/>
  <c r="G45" i="1"/>
  <c r="F45" i="1"/>
  <c r="B33" i="1"/>
  <c r="A33" i="1"/>
  <c r="J32" i="1"/>
  <c r="I32" i="1"/>
  <c r="H32" i="1"/>
  <c r="G32" i="1"/>
  <c r="F32" i="1"/>
  <c r="B24" i="1"/>
  <c r="A24" i="1"/>
  <c r="J23" i="1"/>
  <c r="I23" i="1"/>
  <c r="H23" i="1"/>
  <c r="G23" i="1"/>
  <c r="F23" i="1"/>
  <c r="B14" i="1"/>
  <c r="A14" i="1"/>
  <c r="J13" i="1"/>
  <c r="I13" i="1"/>
  <c r="H13" i="1"/>
  <c r="G13" i="1"/>
  <c r="F13" i="1"/>
  <c r="I164" i="1" l="1"/>
  <c r="L164" i="1"/>
  <c r="L204" i="1"/>
  <c r="I144" i="1"/>
  <c r="L124" i="1"/>
  <c r="L85" i="1"/>
  <c r="L46" i="1"/>
  <c r="I124" i="1"/>
  <c r="I204" i="1"/>
  <c r="I184" i="1"/>
  <c r="L105" i="1"/>
  <c r="G105" i="1"/>
  <c r="F85" i="1"/>
  <c r="G66" i="1"/>
  <c r="J204" i="1"/>
  <c r="G204" i="1"/>
  <c r="F204" i="1"/>
  <c r="L184" i="1"/>
  <c r="J184" i="1"/>
  <c r="H184" i="1"/>
  <c r="H164" i="1"/>
  <c r="G164" i="1"/>
  <c r="F164" i="1"/>
  <c r="J144" i="1"/>
  <c r="G144" i="1"/>
  <c r="F144" i="1"/>
  <c r="F184" i="1"/>
  <c r="H204" i="1"/>
  <c r="J164" i="1"/>
  <c r="H144" i="1"/>
  <c r="J124" i="1"/>
  <c r="H124" i="1"/>
  <c r="F124" i="1"/>
  <c r="I105" i="1"/>
  <c r="H105" i="1"/>
  <c r="F105" i="1"/>
  <c r="J105" i="1"/>
  <c r="J85" i="1"/>
  <c r="I85" i="1"/>
  <c r="H85" i="1"/>
  <c r="G85" i="1"/>
  <c r="J66" i="1"/>
  <c r="I66" i="1"/>
  <c r="H66" i="1"/>
  <c r="L66" i="1"/>
  <c r="F66" i="1"/>
  <c r="H46" i="1"/>
  <c r="F46" i="1"/>
  <c r="G46" i="1"/>
  <c r="J46" i="1"/>
  <c r="I46" i="1"/>
  <c r="J24" i="1"/>
  <c r="I24" i="1"/>
  <c r="F24" i="1"/>
  <c r="H24" i="1"/>
  <c r="G24" i="1"/>
  <c r="L24" i="1"/>
  <c r="L144" i="1"/>
  <c r="L205" i="1" l="1"/>
  <c r="H205" i="1"/>
  <c r="F205" i="1"/>
  <c r="G205" i="1"/>
  <c r="I205" i="1"/>
  <c r="J205" i="1"/>
</calcChain>
</file>

<file path=xl/sharedStrings.xml><?xml version="1.0" encoding="utf-8"?>
<sst xmlns="http://schemas.openxmlformats.org/spreadsheetml/2006/main" count="335" uniqueCount="96">
  <si>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</si>
  <si>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</si>
  <si>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</si>
  <si>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</si>
  <si>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</si>
  <si>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</si>
  <si>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</si>
  <si>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</si>
  <si>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</si>
  <si>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</si>
  <si>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</si>
  <si>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</si>
  <si>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</si>
  <si>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</si>
  <si>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</si>
  <si>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</si>
  <si>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</si>
  <si>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</si>
  <si>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</si>
  <si>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</si>
  <si>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</si>
  <si>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</si>
  <si>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</si>
  <si>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</si>
  <si>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</si>
  <si>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</si>
  <si>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</si>
  <si>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</si>
  <si>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</si>
  <si>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</si>
  <si>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</si>
  <si>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</si>
  <si>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</si>
  <si>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</si>
  <si>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</si>
  <si>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</si>
  <si>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</si>
  <si>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</si>
  <si>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</si>
  <si>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</si>
  <si>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Мясо кур отварное (для первых блюд)</t>
  </si>
  <si>
    <t>Хлеб ржаной</t>
  </si>
  <si>
    <t>Каша гречневая рассыпчатая</t>
  </si>
  <si>
    <t>Рис припущенный</t>
  </si>
  <si>
    <t>Макаронные изделия отварные с маслом</t>
  </si>
  <si>
    <t>Гренки из пшеничного хлеба</t>
  </si>
  <si>
    <t>Чай с лимоном</t>
  </si>
  <si>
    <t>Пюре картофельное</t>
  </si>
  <si>
    <t>Чай с сахаром</t>
  </si>
  <si>
    <t>Суп картофельный с бобовыми</t>
  </si>
  <si>
    <t>Каша рисовая молочная жидкая с маслом сливочным</t>
  </si>
  <si>
    <t>Гуляш из мяса свинины</t>
  </si>
  <si>
    <t>сладкое</t>
  </si>
  <si>
    <t>Соус томатный</t>
  </si>
  <si>
    <t>Каша овсяная Геркулес жидкая молочная с маслом сливочным</t>
  </si>
  <si>
    <t>Биточек куриный</t>
  </si>
  <si>
    <t>Суп-лапша на курином бульоне</t>
  </si>
  <si>
    <t>Яблоки свежие</t>
  </si>
  <si>
    <t>Козырева О.Ю.</t>
  </si>
  <si>
    <t>Бутерброд с сыром</t>
  </si>
  <si>
    <t>Шницель из мяса птицы</t>
  </si>
  <si>
    <t>директор</t>
  </si>
  <si>
    <t>Печенье детское</t>
  </si>
  <si>
    <t>Плов со свининой</t>
  </si>
  <si>
    <t>Морс ягодный</t>
  </si>
  <si>
    <t>Компот из смеси сухофруктов</t>
  </si>
  <si>
    <t>Рассольник ленинградский со сметаной</t>
  </si>
  <si>
    <t>Напиток из плодов шиповника</t>
  </si>
  <si>
    <t>Каша пшеничная молочная жидкая с маслом сливочным</t>
  </si>
  <si>
    <t>Щи из свежей капусты с картофелем со сметаной</t>
  </si>
  <si>
    <t>Каша рисовая молочная жидкая с маслом сличным</t>
  </si>
  <si>
    <t>Суп-пюре из гороха</t>
  </si>
  <si>
    <t>Рассольник домашний со сметаной</t>
  </si>
  <si>
    <t>Плов с мясом птицы</t>
  </si>
  <si>
    <t>Птица запеченная</t>
  </si>
  <si>
    <t>Макаронные изделия запеченные с сыром</t>
  </si>
  <si>
    <t>Суп крестьянский с крупой и сметаной</t>
  </si>
  <si>
    <t>Борщ с капустой, картофелем и сметаной</t>
  </si>
  <si>
    <t>Компот из свежих яблок</t>
  </si>
  <si>
    <t>булочное</t>
  </si>
  <si>
    <t>Бутерброд с маслом сливочным</t>
  </si>
  <si>
    <t>Каша гречневая молочная с маслом сливочным</t>
  </si>
  <si>
    <t>Бутерброд с повидлом</t>
  </si>
  <si>
    <t>Плюшка Московская</t>
  </si>
  <si>
    <t>Суп с вермишелью</t>
  </si>
  <si>
    <t>Булочка школьная</t>
  </si>
  <si>
    <t>Оладьи с топпингом</t>
  </si>
  <si>
    <t>Соус сметанный</t>
  </si>
  <si>
    <t>Тефтели мясные</t>
  </si>
  <si>
    <t>Макаронные изделия отварные с маслом растительным</t>
  </si>
  <si>
    <t>Фигурки рыбные</t>
  </si>
  <si>
    <t>Салат из белокочанной капусты с огурцом, Здоровье</t>
  </si>
  <si>
    <t>Суфле из печени</t>
  </si>
  <si>
    <t>Соус сметанный с томатом</t>
  </si>
  <si>
    <t>Каша ячневая молочная жидкая с маслом сливочным</t>
  </si>
  <si>
    <t>МБОУ ПМО СО "Средняя общеобразовательная школа № 16"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</si>
</sst>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2CC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5" fillId="0" borderId="0"/>
  </cellStyleXfs>
  <cellXfs count="74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2" xfId="0" applyFill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2" xfId="0" applyFont="1" applyBorder="1"/>
    <xf numFmtId="0" fontId="16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Protection="1">
      <protection locked="0"/>
    </xf>
    <xf numFmtId="0" fontId="0" fillId="0" borderId="23" xfId="0" applyNumberFormat="1" applyBorder="1" applyAlignment="1">
      <alignment horizontal="center" vertical="top" wrapText="1"/>
    </xf>
    <xf numFmtId="0" fontId="0" fillId="0" borderId="23" xfId="0" applyNumberFormat="1" applyBorder="1" applyAlignment="1">
      <alignment horizontal="center" vertical="top"/>
    </xf>
    <xf numFmtId="0" fontId="6" fillId="5" borderId="2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2" fillId="2" borderId="2" xfId="0" applyFont="1" applyFill="1" applyBorder="1" applyProtection="1">
      <protection locked="0"/>
    </xf>
    <xf numFmtId="0" fontId="6" fillId="6" borderId="2" xfId="0" applyFont="1" applyFill="1" applyBorder="1" applyAlignment="1" applyProtection="1">
      <alignment vertical="top" wrapText="1"/>
      <protection locked="0"/>
    </xf>
    <xf numFmtId="0" fontId="0" fillId="6" borderId="23" xfId="0" applyNumberFormat="1" applyFill="1" applyBorder="1" applyAlignment="1">
      <alignment horizontal="center" vertical="top" wrapText="1"/>
    </xf>
    <xf numFmtId="0" fontId="0" fillId="6" borderId="23" xfId="0" applyNumberFormat="1" applyFill="1" applyBorder="1" applyAlignment="1">
      <alignment horizontal="center" vertical="top"/>
    </xf>
    <xf numFmtId="0" fontId="1" fillId="2" borderId="2" xfId="0" applyFont="1" applyFill="1" applyBorder="1" applyProtection="1"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5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T17" sqref="T1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8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1" t="s">
        <v>95</v>
      </c>
      <c r="D1" s="72"/>
      <c r="E1" s="72"/>
      <c r="F1" s="12" t="s">
        <v>16</v>
      </c>
      <c r="G1" s="2" t="s">
        <v>17</v>
      </c>
      <c r="H1" s="73" t="s">
        <v>61</v>
      </c>
      <c r="I1" s="73"/>
      <c r="J1" s="73"/>
      <c r="K1" s="73"/>
    </row>
    <row r="2" spans="1:12" ht="18" x14ac:dyDescent="0.2">
      <c r="A2" s="35" t="s">
        <v>6</v>
      </c>
      <c r="C2" s="2"/>
      <c r="G2" s="2" t="s">
        <v>18</v>
      </c>
      <c r="H2" s="73" t="s">
        <v>58</v>
      </c>
      <c r="I2" s="73"/>
      <c r="J2" s="73"/>
      <c r="K2" s="7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4</v>
      </c>
      <c r="I3" s="48">
        <v>5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68</v>
      </c>
      <c r="F6" s="40">
        <v>240</v>
      </c>
      <c r="G6" s="40">
        <v>14.01</v>
      </c>
      <c r="H6" s="40">
        <v>13</v>
      </c>
      <c r="I6" s="40">
        <v>42.34</v>
      </c>
      <c r="J6" s="40">
        <v>333.4</v>
      </c>
      <c r="K6" s="41">
        <v>1013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46</v>
      </c>
      <c r="F8" s="43">
        <v>200</v>
      </c>
      <c r="G8" s="43">
        <v>0.06</v>
      </c>
      <c r="H8" s="43"/>
      <c r="I8" s="43">
        <v>15.16</v>
      </c>
      <c r="J8" s="43">
        <v>59.9</v>
      </c>
      <c r="K8" s="44">
        <v>686</v>
      </c>
      <c r="L8" s="43"/>
    </row>
    <row r="9" spans="1:12" ht="15" x14ac:dyDescent="0.25">
      <c r="A9" s="23"/>
      <c r="B9" s="15"/>
      <c r="C9" s="11"/>
      <c r="D9" s="7" t="s">
        <v>31</v>
      </c>
      <c r="E9" s="42" t="s">
        <v>39</v>
      </c>
      <c r="F9" s="43">
        <v>25</v>
      </c>
      <c r="G9" s="43">
        <v>2.0299999999999998</v>
      </c>
      <c r="H9" s="43"/>
      <c r="I9" s="43">
        <v>12.2</v>
      </c>
      <c r="J9" s="43">
        <v>60.5</v>
      </c>
      <c r="K9" s="44">
        <v>894.01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23</v>
      </c>
      <c r="E11" s="54" t="s">
        <v>82</v>
      </c>
      <c r="F11" s="43">
        <v>40</v>
      </c>
      <c r="G11" s="43">
        <v>2.15</v>
      </c>
      <c r="H11" s="43">
        <v>1</v>
      </c>
      <c r="I11" s="43">
        <v>22.19</v>
      </c>
      <c r="J11" s="43">
        <v>103.4</v>
      </c>
      <c r="K11" s="44">
        <v>1046</v>
      </c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18.25</v>
      </c>
      <c r="H13" s="19">
        <f t="shared" si="0"/>
        <v>14</v>
      </c>
      <c r="I13" s="19">
        <f t="shared" si="0"/>
        <v>91.89</v>
      </c>
      <c r="J13" s="19">
        <f t="shared" si="0"/>
        <v>557.19999999999993</v>
      </c>
      <c r="K13" s="25"/>
      <c r="L13" s="19">
        <v>125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 t="s">
        <v>84</v>
      </c>
      <c r="F15" s="43">
        <v>200</v>
      </c>
      <c r="G15" s="43">
        <v>3.54</v>
      </c>
      <c r="H15" s="43">
        <v>4</v>
      </c>
      <c r="I15" s="43">
        <v>13.95</v>
      </c>
      <c r="J15" s="43">
        <v>80.7</v>
      </c>
      <c r="K15" s="44">
        <v>1039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63</v>
      </c>
      <c r="F16" s="43">
        <v>250</v>
      </c>
      <c r="G16" s="43">
        <v>20.12</v>
      </c>
      <c r="H16" s="43">
        <v>46</v>
      </c>
      <c r="I16" s="43">
        <v>60.98</v>
      </c>
      <c r="J16" s="43">
        <v>639.29999999999995</v>
      </c>
      <c r="K16" s="44">
        <v>1018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48</v>
      </c>
      <c r="F18" s="43">
        <v>200</v>
      </c>
      <c r="G18" s="43"/>
      <c r="H18" s="43"/>
      <c r="I18" s="43">
        <v>16</v>
      </c>
      <c r="J18" s="43">
        <v>63.8</v>
      </c>
      <c r="K18" s="44">
        <v>1188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39</v>
      </c>
      <c r="F19" s="43">
        <v>25</v>
      </c>
      <c r="G19" s="43">
        <v>2.0299999999999998</v>
      </c>
      <c r="H19" s="43"/>
      <c r="I19" s="43">
        <v>12.2</v>
      </c>
      <c r="J19" s="43">
        <v>60.5</v>
      </c>
      <c r="K19" s="44">
        <v>894.01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25</v>
      </c>
      <c r="G20" s="43">
        <v>2.13</v>
      </c>
      <c r="H20" s="43">
        <v>1</v>
      </c>
      <c r="I20" s="43">
        <v>12.13</v>
      </c>
      <c r="J20" s="43">
        <v>64.8</v>
      </c>
      <c r="K20" s="44">
        <v>1147</v>
      </c>
      <c r="L20" s="43"/>
    </row>
    <row r="21" spans="1:12" ht="15" x14ac:dyDescent="0.25">
      <c r="A21" s="23"/>
      <c r="B21" s="15"/>
      <c r="C21" s="11"/>
      <c r="D21" s="6" t="s">
        <v>27</v>
      </c>
      <c r="E21" s="42" t="s">
        <v>40</v>
      </c>
      <c r="F21" s="43">
        <v>5</v>
      </c>
      <c r="G21" s="43">
        <v>1.1499999999999999</v>
      </c>
      <c r="H21" s="43">
        <v>1</v>
      </c>
      <c r="I21" s="43">
        <v>0.04</v>
      </c>
      <c r="J21" s="43">
        <v>11.8</v>
      </c>
      <c r="K21" s="44">
        <v>1052</v>
      </c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705</v>
      </c>
      <c r="G23" s="19">
        <f t="shared" ref="G23:J23" si="1">SUM(G14:G22)</f>
        <v>28.97</v>
      </c>
      <c r="H23" s="19">
        <f t="shared" si="1"/>
        <v>52</v>
      </c>
      <c r="I23" s="19">
        <f t="shared" si="1"/>
        <v>115.3</v>
      </c>
      <c r="J23" s="19">
        <f t="shared" si="1"/>
        <v>920.89999999999986</v>
      </c>
      <c r="K23" s="25"/>
      <c r="L23" s="19">
        <v>162</v>
      </c>
    </row>
    <row r="24" spans="1:12" ht="15" x14ac:dyDescent="0.2">
      <c r="A24" s="29">
        <f>A6</f>
        <v>1</v>
      </c>
      <c r="B24" s="30">
        <f>B6</f>
        <v>1</v>
      </c>
      <c r="C24" s="65" t="s">
        <v>4</v>
      </c>
      <c r="D24" s="67"/>
      <c r="E24" s="31"/>
      <c r="F24" s="32">
        <f>F13+F23</f>
        <v>1210</v>
      </c>
      <c r="G24" s="32">
        <f t="shared" ref="G24:J24" si="2">G13+G23</f>
        <v>47.22</v>
      </c>
      <c r="H24" s="32">
        <f t="shared" si="2"/>
        <v>66</v>
      </c>
      <c r="I24" s="32">
        <f t="shared" si="2"/>
        <v>207.19</v>
      </c>
      <c r="J24" s="32">
        <f t="shared" si="2"/>
        <v>1478.1</v>
      </c>
      <c r="K24" s="32"/>
      <c r="L24" s="32">
        <f t="shared" ref="L24" si="3">L13+L23</f>
        <v>287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50</v>
      </c>
      <c r="F25" s="40">
        <v>200</v>
      </c>
      <c r="G25" s="40">
        <v>8.9499999999999993</v>
      </c>
      <c r="H25" s="40">
        <v>11</v>
      </c>
      <c r="I25" s="40">
        <v>31.68</v>
      </c>
      <c r="J25" s="40">
        <v>213.5</v>
      </c>
      <c r="K25" s="41">
        <v>235.05</v>
      </c>
      <c r="L25" s="40"/>
    </row>
    <row r="26" spans="1:12" ht="15" x14ac:dyDescent="0.25">
      <c r="A26" s="14"/>
      <c r="B26" s="15"/>
      <c r="C26" s="11"/>
      <c r="D26" s="6" t="s">
        <v>79</v>
      </c>
      <c r="E26" s="42" t="s">
        <v>85</v>
      </c>
      <c r="F26" s="43">
        <v>60</v>
      </c>
      <c r="G26" s="43">
        <v>11.04</v>
      </c>
      <c r="H26" s="43">
        <v>5</v>
      </c>
      <c r="I26" s="43">
        <v>43.36</v>
      </c>
      <c r="J26" s="43">
        <v>262.60000000000002</v>
      </c>
      <c r="K26" s="44">
        <v>455</v>
      </c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48</v>
      </c>
      <c r="F27" s="43">
        <v>200</v>
      </c>
      <c r="G27" s="43"/>
      <c r="H27" s="43"/>
      <c r="I27" s="43">
        <v>16</v>
      </c>
      <c r="J27" s="43">
        <v>63.8</v>
      </c>
      <c r="K27" s="44">
        <v>1188</v>
      </c>
      <c r="L27" s="43"/>
    </row>
    <row r="28" spans="1:12" ht="15" x14ac:dyDescent="0.25">
      <c r="A28" s="14"/>
      <c r="B28" s="15"/>
      <c r="C28" s="11"/>
      <c r="D28" s="7" t="s">
        <v>31</v>
      </c>
      <c r="E28" s="42" t="s">
        <v>39</v>
      </c>
      <c r="F28" s="43">
        <v>40</v>
      </c>
      <c r="G28" s="43">
        <v>3.24</v>
      </c>
      <c r="H28" s="43"/>
      <c r="I28" s="43">
        <v>19.52</v>
      </c>
      <c r="J28" s="43">
        <v>96.8</v>
      </c>
      <c r="K28" s="44">
        <v>894.01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4">SUM(G25:G31)</f>
        <v>23.229999999999997</v>
      </c>
      <c r="H32" s="19">
        <f t="shared" ref="H32" si="5">SUM(H25:H31)</f>
        <v>16</v>
      </c>
      <c r="I32" s="19">
        <f t="shared" ref="I32" si="6">SUM(I25:I31)</f>
        <v>110.55999999999999</v>
      </c>
      <c r="J32" s="19">
        <f t="shared" ref="J32" si="7">SUM(J25:J31)</f>
        <v>636.69999999999993</v>
      </c>
      <c r="K32" s="25"/>
      <c r="L32" s="19">
        <v>125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49</v>
      </c>
      <c r="F34" s="43">
        <v>200</v>
      </c>
      <c r="G34" s="43">
        <v>4.7</v>
      </c>
      <c r="H34" s="43">
        <v>4</v>
      </c>
      <c r="I34" s="43">
        <v>17.18</v>
      </c>
      <c r="J34" s="43">
        <v>133.30000000000001</v>
      </c>
      <c r="K34" s="44">
        <v>139</v>
      </c>
      <c r="L34" s="43"/>
    </row>
    <row r="35" spans="1:12" ht="15" x14ac:dyDescent="0.25">
      <c r="A35" s="23"/>
      <c r="B35" s="15"/>
      <c r="C35" s="11"/>
      <c r="D35" s="7" t="s">
        <v>27</v>
      </c>
      <c r="E35" s="42" t="s">
        <v>40</v>
      </c>
      <c r="F35" s="43">
        <v>5</v>
      </c>
      <c r="G35" s="43">
        <v>1.1499999999999999</v>
      </c>
      <c r="H35" s="43">
        <v>1</v>
      </c>
      <c r="I35" s="43">
        <v>0.04</v>
      </c>
      <c r="J35" s="43">
        <v>11.8</v>
      </c>
      <c r="K35" s="44">
        <v>1052</v>
      </c>
      <c r="L35" s="43"/>
    </row>
    <row r="36" spans="1:12" ht="15" x14ac:dyDescent="0.25">
      <c r="A36" s="14"/>
      <c r="B36" s="15"/>
      <c r="C36" s="11"/>
      <c r="D36" s="7" t="s">
        <v>28</v>
      </c>
      <c r="E36" s="42" t="s">
        <v>55</v>
      </c>
      <c r="F36" s="43">
        <v>90</v>
      </c>
      <c r="G36" s="43">
        <v>16.739999999999998</v>
      </c>
      <c r="H36" s="43">
        <v>18</v>
      </c>
      <c r="I36" s="43">
        <v>4.41</v>
      </c>
      <c r="J36" s="43">
        <v>191.7</v>
      </c>
      <c r="K36" s="44">
        <v>1308.02</v>
      </c>
      <c r="L36" s="43"/>
    </row>
    <row r="37" spans="1:12" ht="15" x14ac:dyDescent="0.25">
      <c r="A37" s="14"/>
      <c r="B37" s="15"/>
      <c r="C37" s="11"/>
      <c r="D37" s="7" t="s">
        <v>29</v>
      </c>
      <c r="E37" s="42" t="s">
        <v>42</v>
      </c>
      <c r="F37" s="43">
        <v>150</v>
      </c>
      <c r="G37" s="43">
        <v>9.32</v>
      </c>
      <c r="H37" s="43">
        <v>6</v>
      </c>
      <c r="I37" s="43">
        <v>48.62</v>
      </c>
      <c r="J37" s="43">
        <v>284.60000000000002</v>
      </c>
      <c r="K37" s="44">
        <v>998</v>
      </c>
      <c r="L37" s="43"/>
    </row>
    <row r="38" spans="1:12" ht="15" x14ac:dyDescent="0.25">
      <c r="A38" s="14"/>
      <c r="B38" s="15"/>
      <c r="C38" s="11"/>
      <c r="D38" s="7" t="s">
        <v>30</v>
      </c>
      <c r="E38" s="42" t="s">
        <v>65</v>
      </c>
      <c r="F38" s="43">
        <v>200</v>
      </c>
      <c r="G38" s="43">
        <v>0.35</v>
      </c>
      <c r="H38" s="43"/>
      <c r="I38" s="43">
        <v>24.36</v>
      </c>
      <c r="J38" s="43">
        <v>101.7</v>
      </c>
      <c r="K38" s="44">
        <v>928</v>
      </c>
      <c r="L38" s="43"/>
    </row>
    <row r="39" spans="1:12" ht="15" x14ac:dyDescent="0.25">
      <c r="A39" s="14"/>
      <c r="B39" s="15"/>
      <c r="C39" s="11"/>
      <c r="D39" s="7" t="s">
        <v>31</v>
      </c>
      <c r="E39" s="42" t="s">
        <v>39</v>
      </c>
      <c r="F39" s="43">
        <v>25</v>
      </c>
      <c r="G39" s="43">
        <v>2.0299999999999998</v>
      </c>
      <c r="H39" s="43"/>
      <c r="I39" s="43">
        <v>12.2</v>
      </c>
      <c r="J39" s="43">
        <v>60.5</v>
      </c>
      <c r="K39" s="44">
        <v>894.01</v>
      </c>
      <c r="L39" s="43"/>
    </row>
    <row r="40" spans="1:12" ht="15" x14ac:dyDescent="0.25">
      <c r="A40" s="14"/>
      <c r="B40" s="15"/>
      <c r="C40" s="11"/>
      <c r="D40" s="7" t="s">
        <v>32</v>
      </c>
      <c r="E40" s="42" t="s">
        <v>41</v>
      </c>
      <c r="F40" s="43">
        <v>25</v>
      </c>
      <c r="G40" s="43">
        <v>2.13</v>
      </c>
      <c r="H40" s="43">
        <v>1</v>
      </c>
      <c r="I40" s="43">
        <v>12.13</v>
      </c>
      <c r="J40" s="43">
        <v>64.8</v>
      </c>
      <c r="K40" s="44">
        <v>1147</v>
      </c>
      <c r="L40" s="43"/>
    </row>
    <row r="41" spans="1:12" ht="15" x14ac:dyDescent="0.25">
      <c r="A41" s="14"/>
      <c r="B41" s="15"/>
      <c r="C41" s="11"/>
      <c r="D41" s="7" t="s">
        <v>52</v>
      </c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4"/>
      <c r="B42" s="15"/>
      <c r="C42" s="11"/>
      <c r="D42" s="7" t="s">
        <v>23</v>
      </c>
      <c r="E42" s="42"/>
      <c r="F42" s="43"/>
      <c r="G42" s="43"/>
      <c r="H42" s="43"/>
      <c r="I42" s="43"/>
      <c r="J42" s="43"/>
      <c r="K42" s="44"/>
      <c r="L42" s="43"/>
    </row>
    <row r="43" spans="1:12" ht="15" x14ac:dyDescent="0.25">
      <c r="A43" s="14"/>
      <c r="B43" s="15"/>
      <c r="C43" s="11"/>
      <c r="D43" s="6"/>
      <c r="E43" s="42"/>
      <c r="F43" s="43"/>
      <c r="G43" s="43"/>
      <c r="H43" s="43"/>
      <c r="I43" s="43"/>
      <c r="J43" s="43"/>
      <c r="K43" s="44"/>
      <c r="L43" s="43"/>
    </row>
    <row r="44" spans="1:12" ht="15" x14ac:dyDescent="0.25">
      <c r="A44" s="14"/>
      <c r="B44" s="15"/>
      <c r="C44" s="11"/>
      <c r="D44" s="55" t="s">
        <v>28</v>
      </c>
      <c r="E44" s="42" t="s">
        <v>87</v>
      </c>
      <c r="F44" s="43">
        <v>20</v>
      </c>
      <c r="G44" s="43">
        <v>0.34</v>
      </c>
      <c r="H44" s="43">
        <v>2</v>
      </c>
      <c r="I44" s="43">
        <v>1.35</v>
      </c>
      <c r="J44" s="43">
        <v>20.6</v>
      </c>
      <c r="K44" s="44">
        <v>600</v>
      </c>
      <c r="L44" s="43"/>
    </row>
    <row r="45" spans="1:12" ht="15" x14ac:dyDescent="0.25">
      <c r="A45" s="16"/>
      <c r="B45" s="17"/>
      <c r="C45" s="8"/>
      <c r="D45" s="18" t="s">
        <v>33</v>
      </c>
      <c r="E45" s="9"/>
      <c r="F45" s="19">
        <f>SUM(F33:F44)</f>
        <v>715</v>
      </c>
      <c r="G45" s="19">
        <f>SUM(G33:G44)</f>
        <v>36.760000000000005</v>
      </c>
      <c r="H45" s="19">
        <f>SUM(H33:H44)</f>
        <v>32</v>
      </c>
      <c r="I45" s="19">
        <f>SUM(I33:I44)</f>
        <v>120.28999999999999</v>
      </c>
      <c r="J45" s="19">
        <f>SUM(J33:J44)</f>
        <v>869.00000000000011</v>
      </c>
      <c r="K45" s="25"/>
      <c r="L45" s="19">
        <v>162</v>
      </c>
    </row>
    <row r="46" spans="1:12" ht="15.75" customHeight="1" x14ac:dyDescent="0.2">
      <c r="A46" s="33">
        <f>A25</f>
        <v>1</v>
      </c>
      <c r="B46" s="33">
        <f>B25</f>
        <v>2</v>
      </c>
      <c r="C46" s="65" t="s">
        <v>4</v>
      </c>
      <c r="D46" s="67"/>
      <c r="E46" s="31"/>
      <c r="F46" s="32">
        <f>F32+F45</f>
        <v>1215</v>
      </c>
      <c r="G46" s="32">
        <f>G32+G45</f>
        <v>59.99</v>
      </c>
      <c r="H46" s="32">
        <f>H32+H45</f>
        <v>48</v>
      </c>
      <c r="I46" s="32">
        <f>I32+I45</f>
        <v>230.84999999999997</v>
      </c>
      <c r="J46" s="32">
        <f>J32+J45</f>
        <v>1505.7</v>
      </c>
      <c r="K46" s="32"/>
      <c r="L46" s="32">
        <f>L32+L45</f>
        <v>287</v>
      </c>
    </row>
    <row r="47" spans="1:12" ht="25.5" x14ac:dyDescent="0.25">
      <c r="A47" s="20">
        <v>1</v>
      </c>
      <c r="B47" s="21">
        <v>3</v>
      </c>
      <c r="C47" s="22" t="s">
        <v>20</v>
      </c>
      <c r="D47" s="5" t="s">
        <v>21</v>
      </c>
      <c r="E47" s="39" t="s">
        <v>54</v>
      </c>
      <c r="F47" s="40">
        <v>220</v>
      </c>
      <c r="G47" s="40">
        <v>7.4</v>
      </c>
      <c r="H47" s="40">
        <v>10</v>
      </c>
      <c r="I47" s="40">
        <v>31.67</v>
      </c>
      <c r="J47" s="40">
        <v>243.6</v>
      </c>
      <c r="K47" s="41">
        <v>850</v>
      </c>
      <c r="L47" s="40"/>
    </row>
    <row r="48" spans="1:12" ht="15" x14ac:dyDescent="0.25">
      <c r="A48" s="23"/>
      <c r="B48" s="15"/>
      <c r="C48" s="11"/>
      <c r="D48" s="6" t="s">
        <v>23</v>
      </c>
      <c r="E48" s="42" t="s">
        <v>80</v>
      </c>
      <c r="F48" s="43">
        <v>40</v>
      </c>
      <c r="G48" s="43">
        <v>2.11</v>
      </c>
      <c r="H48" s="43">
        <v>12</v>
      </c>
      <c r="I48" s="43">
        <v>10.88</v>
      </c>
      <c r="J48" s="43">
        <v>184</v>
      </c>
      <c r="K48" s="44">
        <v>808</v>
      </c>
      <c r="L48" s="43"/>
    </row>
    <row r="49" spans="1:12" ht="15" x14ac:dyDescent="0.25">
      <c r="A49" s="23"/>
      <c r="B49" s="15"/>
      <c r="C49" s="11"/>
      <c r="D49" s="7" t="s">
        <v>22</v>
      </c>
      <c r="E49" s="42" t="s">
        <v>48</v>
      </c>
      <c r="F49" s="43">
        <v>200</v>
      </c>
      <c r="G49" s="43"/>
      <c r="H49" s="43"/>
      <c r="I49" s="43">
        <v>16</v>
      </c>
      <c r="J49" s="43">
        <v>63.8</v>
      </c>
      <c r="K49" s="44">
        <v>1188</v>
      </c>
      <c r="L49" s="43"/>
    </row>
    <row r="50" spans="1:12" ht="15" x14ac:dyDescent="0.25">
      <c r="A50" s="23"/>
      <c r="B50" s="15"/>
      <c r="C50" s="11"/>
      <c r="D50" s="7" t="s">
        <v>31</v>
      </c>
      <c r="E50" s="42" t="s">
        <v>39</v>
      </c>
      <c r="F50" s="43">
        <v>40</v>
      </c>
      <c r="G50" s="43">
        <v>3.24</v>
      </c>
      <c r="H50" s="43"/>
      <c r="I50" s="43">
        <v>19.52</v>
      </c>
      <c r="J50" s="43">
        <v>96.8</v>
      </c>
      <c r="K50" s="44">
        <v>894.01</v>
      </c>
      <c r="L50" s="43"/>
    </row>
    <row r="51" spans="1:12" ht="15" x14ac:dyDescent="0.25">
      <c r="A51" s="23"/>
      <c r="B51" s="15"/>
      <c r="C51" s="11"/>
      <c r="D51" s="7" t="s">
        <v>24</v>
      </c>
      <c r="E51" s="42"/>
      <c r="F51" s="43"/>
      <c r="G51" s="43"/>
      <c r="H51" s="43"/>
      <c r="I51" s="43"/>
      <c r="J51" s="43"/>
      <c r="K51" s="44"/>
      <c r="L51" s="43"/>
    </row>
    <row r="52" spans="1:12" ht="15" x14ac:dyDescent="0.25">
      <c r="A52" s="23"/>
      <c r="B52" s="15"/>
      <c r="C52" s="11"/>
      <c r="D52" s="7" t="s">
        <v>32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52"/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4"/>
      <c r="B54" s="17"/>
      <c r="C54" s="8"/>
      <c r="D54" s="18" t="s">
        <v>33</v>
      </c>
      <c r="E54" s="9"/>
      <c r="F54" s="19">
        <f>SUM(F47:F53)</f>
        <v>500</v>
      </c>
      <c r="G54" s="19">
        <f t="shared" ref="G54" si="8">SUM(G47:G53)</f>
        <v>12.75</v>
      </c>
      <c r="H54" s="19">
        <f t="shared" ref="H54" si="9">SUM(H47:H53)</f>
        <v>22</v>
      </c>
      <c r="I54" s="19">
        <f t="shared" ref="I54" si="10">SUM(I47:I53)</f>
        <v>78.070000000000007</v>
      </c>
      <c r="J54" s="19">
        <f t="shared" ref="J54" si="11">SUM(J47:J53)</f>
        <v>588.20000000000005</v>
      </c>
      <c r="K54" s="25"/>
      <c r="L54" s="19">
        <v>125</v>
      </c>
    </row>
    <row r="55" spans="1:12" ht="15" x14ac:dyDescent="0.25">
      <c r="A55" s="26">
        <f>A47</f>
        <v>1</v>
      </c>
      <c r="B55" s="13">
        <f>B47</f>
        <v>3</v>
      </c>
      <c r="C55" s="10" t="s">
        <v>25</v>
      </c>
      <c r="D55" s="7" t="s">
        <v>26</v>
      </c>
      <c r="E55" s="42" t="s">
        <v>91</v>
      </c>
      <c r="F55" s="56">
        <v>60</v>
      </c>
      <c r="G55" s="57">
        <v>0.9</v>
      </c>
      <c r="H55" s="57">
        <v>3</v>
      </c>
      <c r="I55" s="57">
        <v>5.47</v>
      </c>
      <c r="J55" s="57">
        <v>53.4</v>
      </c>
      <c r="K55" s="57">
        <v>992</v>
      </c>
      <c r="L55" s="43"/>
    </row>
    <row r="56" spans="1:12" ht="15" x14ac:dyDescent="0.25">
      <c r="A56" s="23"/>
      <c r="B56" s="15"/>
      <c r="C56" s="11"/>
      <c r="D56" s="7" t="s">
        <v>27</v>
      </c>
      <c r="E56" s="42" t="s">
        <v>66</v>
      </c>
      <c r="F56" s="43">
        <v>200</v>
      </c>
      <c r="G56" s="43">
        <v>2.16</v>
      </c>
      <c r="H56" s="43">
        <v>5</v>
      </c>
      <c r="I56" s="43">
        <v>14.24</v>
      </c>
      <c r="J56" s="43">
        <v>111.3</v>
      </c>
      <c r="K56" s="44">
        <v>1030</v>
      </c>
      <c r="L56" s="43"/>
    </row>
    <row r="57" spans="1:12" ht="15" x14ac:dyDescent="0.25">
      <c r="A57" s="23"/>
      <c r="B57" s="15"/>
      <c r="C57" s="11"/>
      <c r="D57" s="7" t="s">
        <v>28</v>
      </c>
      <c r="E57" s="42" t="s">
        <v>88</v>
      </c>
      <c r="F57" s="43">
        <v>80</v>
      </c>
      <c r="G57" s="43">
        <v>9.6</v>
      </c>
      <c r="H57" s="43">
        <v>8</v>
      </c>
      <c r="I57" s="43"/>
      <c r="J57" s="43">
        <v>229.6</v>
      </c>
      <c r="K57" s="44">
        <v>1744</v>
      </c>
      <c r="L57" s="43"/>
    </row>
    <row r="58" spans="1:12" ht="25.5" x14ac:dyDescent="0.25">
      <c r="A58" s="23"/>
      <c r="B58" s="15"/>
      <c r="C58" s="11"/>
      <c r="D58" s="7" t="s">
        <v>29</v>
      </c>
      <c r="E58" s="42" t="s">
        <v>89</v>
      </c>
      <c r="F58" s="43">
        <v>150</v>
      </c>
      <c r="G58" s="43">
        <v>6.34</v>
      </c>
      <c r="H58" s="43">
        <v>4</v>
      </c>
      <c r="I58" s="43">
        <v>37.869999999999997</v>
      </c>
      <c r="J58" s="43">
        <v>218.5</v>
      </c>
      <c r="K58" s="44">
        <v>516</v>
      </c>
      <c r="L58" s="43"/>
    </row>
    <row r="59" spans="1:12" ht="15" x14ac:dyDescent="0.25">
      <c r="A59" s="23"/>
      <c r="B59" s="15"/>
      <c r="C59" s="11"/>
      <c r="D59" s="7" t="s">
        <v>30</v>
      </c>
      <c r="E59" s="42" t="s">
        <v>67</v>
      </c>
      <c r="F59" s="43">
        <v>200</v>
      </c>
      <c r="G59" s="43">
        <v>0.68</v>
      </c>
      <c r="H59" s="43"/>
      <c r="I59" s="43">
        <v>27.62</v>
      </c>
      <c r="J59" s="43">
        <v>128.6</v>
      </c>
      <c r="K59" s="44">
        <v>705</v>
      </c>
      <c r="L59" s="43"/>
    </row>
    <row r="60" spans="1:12" ht="15" x14ac:dyDescent="0.25">
      <c r="A60" s="23"/>
      <c r="B60" s="15"/>
      <c r="C60" s="11"/>
      <c r="D60" s="7" t="s">
        <v>31</v>
      </c>
      <c r="E60" s="42" t="s">
        <v>39</v>
      </c>
      <c r="F60" s="43">
        <v>25</v>
      </c>
      <c r="G60" s="43">
        <v>2.0299999999999998</v>
      </c>
      <c r="H60" s="43"/>
      <c r="I60" s="43">
        <v>12.2</v>
      </c>
      <c r="J60" s="43">
        <v>60.5</v>
      </c>
      <c r="K60" s="44">
        <v>894.01</v>
      </c>
      <c r="L60" s="43"/>
    </row>
    <row r="61" spans="1:12" ht="15" x14ac:dyDescent="0.25">
      <c r="A61" s="23"/>
      <c r="B61" s="15"/>
      <c r="C61" s="11"/>
      <c r="D61" s="7" t="s">
        <v>32</v>
      </c>
      <c r="E61" s="42" t="s">
        <v>41</v>
      </c>
      <c r="F61" s="43">
        <v>25</v>
      </c>
      <c r="G61" s="43">
        <v>2.13</v>
      </c>
      <c r="H61" s="43">
        <v>1</v>
      </c>
      <c r="I61" s="43">
        <v>12.13</v>
      </c>
      <c r="J61" s="43">
        <v>64.8</v>
      </c>
      <c r="K61" s="44">
        <v>1147</v>
      </c>
      <c r="L61" s="43"/>
    </row>
    <row r="62" spans="1:12" ht="15" x14ac:dyDescent="0.25">
      <c r="A62" s="23"/>
      <c r="B62" s="15"/>
      <c r="C62" s="11"/>
      <c r="D62" s="7"/>
      <c r="E62" s="42"/>
      <c r="F62" s="43"/>
      <c r="G62" s="43"/>
      <c r="H62" s="43"/>
      <c r="I62" s="43"/>
      <c r="J62" s="43"/>
      <c r="K62" s="44"/>
      <c r="L62" s="43"/>
    </row>
    <row r="63" spans="1:12" ht="15" x14ac:dyDescent="0.25">
      <c r="A63" s="23"/>
      <c r="B63" s="15"/>
      <c r="C63" s="11"/>
      <c r="D63" s="6" t="s">
        <v>27</v>
      </c>
      <c r="E63" s="42" t="s">
        <v>40</v>
      </c>
      <c r="F63" s="43">
        <v>5</v>
      </c>
      <c r="G63" s="43">
        <v>1.1499999999999999</v>
      </c>
      <c r="H63" s="43">
        <v>1</v>
      </c>
      <c r="I63" s="43">
        <v>0.04</v>
      </c>
      <c r="J63" s="43">
        <v>11.8</v>
      </c>
      <c r="K63" s="44">
        <v>1052</v>
      </c>
      <c r="L63" s="43"/>
    </row>
    <row r="64" spans="1:12" ht="15" x14ac:dyDescent="0.25">
      <c r="A64" s="23"/>
      <c r="B64" s="15"/>
      <c r="C64" s="11"/>
      <c r="D64" s="6" t="s">
        <v>28</v>
      </c>
      <c r="E64" s="42" t="s">
        <v>53</v>
      </c>
      <c r="F64" s="43">
        <v>20</v>
      </c>
      <c r="G64" s="43">
        <v>0.12</v>
      </c>
      <c r="H64" s="43">
        <v>4</v>
      </c>
      <c r="I64" s="43">
        <v>1.1599999999999999</v>
      </c>
      <c r="J64" s="43">
        <v>11.1</v>
      </c>
      <c r="K64" s="44">
        <v>1126</v>
      </c>
      <c r="L64" s="43"/>
    </row>
    <row r="65" spans="1:12" ht="15" x14ac:dyDescent="0.25">
      <c r="A65" s="24"/>
      <c r="B65" s="17"/>
      <c r="C65" s="8"/>
      <c r="D65" s="18" t="s">
        <v>33</v>
      </c>
      <c r="E65" s="9"/>
      <c r="F65" s="19">
        <f>SUM(F55:F64)</f>
        <v>765</v>
      </c>
      <c r="G65" s="19">
        <f>SUM(G55:G64)</f>
        <v>25.11</v>
      </c>
      <c r="H65" s="19">
        <f>SUM(H55:H64)</f>
        <v>26</v>
      </c>
      <c r="I65" s="19">
        <f>SUM(I55:I64)</f>
        <v>110.73</v>
      </c>
      <c r="J65" s="19">
        <f>SUM(J55:J64)</f>
        <v>889.59999999999991</v>
      </c>
      <c r="K65" s="25"/>
      <c r="L65" s="19">
        <v>162</v>
      </c>
    </row>
    <row r="66" spans="1:12" ht="15.75" customHeight="1" thickBot="1" x14ac:dyDescent="0.25">
      <c r="A66" s="29">
        <f>A47</f>
        <v>1</v>
      </c>
      <c r="B66" s="30">
        <f>B47</f>
        <v>3</v>
      </c>
      <c r="C66" s="65" t="s">
        <v>4</v>
      </c>
      <c r="D66" s="66"/>
      <c r="E66" s="31"/>
      <c r="F66" s="32">
        <f>F54+F65</f>
        <v>1265</v>
      </c>
      <c r="G66" s="32">
        <f>G54+G65</f>
        <v>37.86</v>
      </c>
      <c r="H66" s="32">
        <f>H54+H65</f>
        <v>48</v>
      </c>
      <c r="I66" s="32">
        <f>I54+I65</f>
        <v>188.8</v>
      </c>
      <c r="J66" s="32">
        <f>J54+J65</f>
        <v>1477.8</v>
      </c>
      <c r="K66" s="32"/>
      <c r="L66" s="32">
        <f>L54+L65</f>
        <v>287</v>
      </c>
    </row>
    <row r="67" spans="1:12" ht="25.5" x14ac:dyDescent="0.25">
      <c r="A67" s="20">
        <v>1</v>
      </c>
      <c r="B67" s="21">
        <v>4</v>
      </c>
      <c r="C67" s="22" t="s">
        <v>20</v>
      </c>
      <c r="D67" s="5" t="s">
        <v>21</v>
      </c>
      <c r="E67" s="39" t="s">
        <v>94</v>
      </c>
      <c r="F67" s="40">
        <v>200</v>
      </c>
      <c r="G67" s="40">
        <v>9.7799999999999994</v>
      </c>
      <c r="H67" s="40">
        <v>9</v>
      </c>
      <c r="I67" s="40">
        <v>37.9</v>
      </c>
      <c r="J67" s="40">
        <v>271.7</v>
      </c>
      <c r="K67" s="41">
        <v>1111</v>
      </c>
      <c r="L67" s="40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7" t="s">
        <v>22</v>
      </c>
      <c r="E69" s="42" t="s">
        <v>46</v>
      </c>
      <c r="F69" s="43">
        <v>200</v>
      </c>
      <c r="G69" s="43">
        <v>0.06</v>
      </c>
      <c r="H69" s="43"/>
      <c r="I69" s="43">
        <v>15.16</v>
      </c>
      <c r="J69" s="43">
        <v>59.9</v>
      </c>
      <c r="K69" s="44">
        <v>686</v>
      </c>
      <c r="L69" s="43"/>
    </row>
    <row r="70" spans="1:12" ht="15" x14ac:dyDescent="0.25">
      <c r="A70" s="23"/>
      <c r="B70" s="15"/>
      <c r="C70" s="11"/>
      <c r="D70" s="7" t="s">
        <v>23</v>
      </c>
      <c r="E70" s="42" t="s">
        <v>59</v>
      </c>
      <c r="F70" s="43">
        <v>40</v>
      </c>
      <c r="G70" s="43">
        <v>8.58</v>
      </c>
      <c r="H70" s="43">
        <v>7</v>
      </c>
      <c r="I70" s="43">
        <v>20.71</v>
      </c>
      <c r="J70" s="43">
        <v>177.3</v>
      </c>
      <c r="K70" s="44">
        <v>810</v>
      </c>
      <c r="L70" s="43"/>
    </row>
    <row r="71" spans="1:12" ht="15" x14ac:dyDescent="0.25">
      <c r="A71" s="23"/>
      <c r="B71" s="15"/>
      <c r="C71" s="11"/>
      <c r="D71" s="6" t="s">
        <v>32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24</v>
      </c>
      <c r="E72" s="42" t="s">
        <v>57</v>
      </c>
      <c r="F72" s="43">
        <v>110</v>
      </c>
      <c r="G72" s="43">
        <v>0.44</v>
      </c>
      <c r="H72" s="43"/>
      <c r="I72" s="43">
        <v>10.78</v>
      </c>
      <c r="J72" s="43">
        <v>90.7</v>
      </c>
      <c r="K72" s="44">
        <v>976</v>
      </c>
      <c r="L72" s="43"/>
    </row>
    <row r="73" spans="1:12" ht="15" x14ac:dyDescent="0.25">
      <c r="A73" s="24"/>
      <c r="B73" s="17"/>
      <c r="C73" s="8"/>
      <c r="D73" s="18" t="s">
        <v>33</v>
      </c>
      <c r="E73" s="9"/>
      <c r="F73" s="19">
        <f>SUM(F67:F72)</f>
        <v>550</v>
      </c>
      <c r="G73" s="58">
        <f>SUM(G67:G72)</f>
        <v>18.860000000000003</v>
      </c>
      <c r="H73" s="58">
        <f>SUM(H67:H72)</f>
        <v>16</v>
      </c>
      <c r="I73" s="58">
        <f>SUM(I67:I72)</f>
        <v>84.550000000000011</v>
      </c>
      <c r="J73" s="19">
        <f>SUM(J67:J72)</f>
        <v>599.6</v>
      </c>
      <c r="K73" s="25"/>
      <c r="L73" s="19">
        <v>125</v>
      </c>
    </row>
    <row r="74" spans="1:12" ht="15" x14ac:dyDescent="0.25">
      <c r="A74" s="26">
        <f>A67</f>
        <v>1</v>
      </c>
      <c r="B74" s="13">
        <f>B67</f>
        <v>4</v>
      </c>
      <c r="C74" s="10" t="s">
        <v>25</v>
      </c>
      <c r="D74" s="7" t="s">
        <v>26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27</v>
      </c>
      <c r="E75" s="42" t="s">
        <v>77</v>
      </c>
      <c r="F75" s="43">
        <v>200</v>
      </c>
      <c r="G75" s="43">
        <v>1.52</v>
      </c>
      <c r="H75" s="43">
        <v>5</v>
      </c>
      <c r="I75" s="43">
        <v>10.94</v>
      </c>
      <c r="J75" s="43">
        <v>199.5</v>
      </c>
      <c r="K75" s="44">
        <v>1021</v>
      </c>
      <c r="L75" s="43"/>
    </row>
    <row r="76" spans="1:12" ht="15" x14ac:dyDescent="0.25">
      <c r="A76" s="23"/>
      <c r="B76" s="15"/>
      <c r="C76" s="11"/>
      <c r="D76" s="7" t="s">
        <v>28</v>
      </c>
      <c r="E76" s="42" t="s">
        <v>60</v>
      </c>
      <c r="F76" s="43">
        <v>90</v>
      </c>
      <c r="G76" s="43">
        <v>33.04</v>
      </c>
      <c r="H76" s="43">
        <v>6</v>
      </c>
      <c r="I76" s="43">
        <v>19.989999999999998</v>
      </c>
      <c r="J76" s="43">
        <v>250.1</v>
      </c>
      <c r="K76" s="44">
        <v>1319.01</v>
      </c>
      <c r="L76" s="43"/>
    </row>
    <row r="77" spans="1:12" ht="15" x14ac:dyDescent="0.25">
      <c r="A77" s="23"/>
      <c r="B77" s="15"/>
      <c r="C77" s="11"/>
      <c r="D77" s="7" t="s">
        <v>29</v>
      </c>
      <c r="E77" s="42" t="s">
        <v>47</v>
      </c>
      <c r="F77" s="43">
        <v>150</v>
      </c>
      <c r="G77" s="43">
        <v>3.26</v>
      </c>
      <c r="H77" s="43">
        <v>6</v>
      </c>
      <c r="I77" s="43">
        <v>25.03</v>
      </c>
      <c r="J77" s="43">
        <v>187</v>
      </c>
      <c r="K77" s="44">
        <v>995</v>
      </c>
      <c r="L77" s="43"/>
    </row>
    <row r="78" spans="1:12" ht="15" x14ac:dyDescent="0.25">
      <c r="A78" s="23"/>
      <c r="B78" s="15"/>
      <c r="C78" s="11"/>
      <c r="D78" s="7" t="s">
        <v>30</v>
      </c>
      <c r="E78" s="42" t="s">
        <v>48</v>
      </c>
      <c r="F78" s="43">
        <v>200</v>
      </c>
      <c r="G78" s="43"/>
      <c r="H78" s="43"/>
      <c r="I78" s="43">
        <v>16</v>
      </c>
      <c r="J78" s="43">
        <v>63.8</v>
      </c>
      <c r="K78" s="44">
        <v>1188</v>
      </c>
      <c r="L78" s="43"/>
    </row>
    <row r="79" spans="1:12" ht="15" x14ac:dyDescent="0.25">
      <c r="A79" s="23"/>
      <c r="B79" s="15"/>
      <c r="C79" s="11"/>
      <c r="D79" s="7" t="s">
        <v>31</v>
      </c>
      <c r="E79" s="42" t="s">
        <v>39</v>
      </c>
      <c r="F79" s="43">
        <v>30</v>
      </c>
      <c r="G79" s="43">
        <v>3.43</v>
      </c>
      <c r="H79" s="43"/>
      <c r="I79" s="43">
        <v>16.64</v>
      </c>
      <c r="J79" s="43">
        <v>80.28</v>
      </c>
      <c r="K79" s="44">
        <v>894.01</v>
      </c>
      <c r="L79" s="43"/>
    </row>
    <row r="80" spans="1:12" ht="15" x14ac:dyDescent="0.25">
      <c r="A80" s="23"/>
      <c r="B80" s="15"/>
      <c r="C80" s="11"/>
      <c r="D80" s="7" t="s">
        <v>32</v>
      </c>
      <c r="E80" s="42" t="s">
        <v>41</v>
      </c>
      <c r="F80" s="43">
        <v>25</v>
      </c>
      <c r="G80" s="43">
        <v>2.13</v>
      </c>
      <c r="H80" s="43">
        <v>1</v>
      </c>
      <c r="I80" s="43">
        <v>12.13</v>
      </c>
      <c r="J80" s="43">
        <v>64.8</v>
      </c>
      <c r="K80" s="44">
        <v>1147</v>
      </c>
      <c r="L80" s="43"/>
    </row>
    <row r="81" spans="1:12" ht="15" x14ac:dyDescent="0.25">
      <c r="A81" s="23"/>
      <c r="B81" s="15"/>
      <c r="C81" s="11"/>
      <c r="D81" s="6"/>
      <c r="E81" s="42"/>
      <c r="F81" s="43"/>
      <c r="G81" s="43"/>
      <c r="H81" s="43"/>
      <c r="I81" s="43"/>
      <c r="J81" s="43"/>
      <c r="K81" s="44"/>
      <c r="L81" s="43"/>
    </row>
    <row r="82" spans="1:12" ht="15" x14ac:dyDescent="0.25">
      <c r="A82" s="23"/>
      <c r="B82" s="15"/>
      <c r="C82" s="11"/>
      <c r="D82" s="6"/>
      <c r="E82" s="42"/>
      <c r="F82" s="43"/>
      <c r="G82" s="43"/>
      <c r="H82" s="43"/>
      <c r="I82" s="43"/>
      <c r="J82" s="43"/>
      <c r="K82" s="44"/>
      <c r="L82" s="43"/>
    </row>
    <row r="83" spans="1:12" ht="15" x14ac:dyDescent="0.25">
      <c r="A83" s="23"/>
      <c r="B83" s="15"/>
      <c r="C83" s="11"/>
      <c r="D83" s="6" t="s">
        <v>27</v>
      </c>
      <c r="E83" s="42" t="s">
        <v>40</v>
      </c>
      <c r="F83" s="43">
        <v>5</v>
      </c>
      <c r="G83" s="43">
        <v>1.1499999999999999</v>
      </c>
      <c r="H83" s="43">
        <v>1</v>
      </c>
      <c r="I83" s="43">
        <v>0.04</v>
      </c>
      <c r="J83" s="43">
        <v>11.8</v>
      </c>
      <c r="K83" s="44">
        <v>1052</v>
      </c>
      <c r="L83" s="43"/>
    </row>
    <row r="84" spans="1:12" ht="15" x14ac:dyDescent="0.25">
      <c r="A84" s="24"/>
      <c r="B84" s="17"/>
      <c r="C84" s="8"/>
      <c r="D84" s="18" t="s">
        <v>33</v>
      </c>
      <c r="E84" s="9"/>
      <c r="F84" s="19">
        <f>SUM(F74:F83)</f>
        <v>700</v>
      </c>
      <c r="G84" s="58">
        <f t="shared" ref="G84" si="12">SUM(G74:G83)</f>
        <v>44.53</v>
      </c>
      <c r="H84" s="58">
        <f t="shared" ref="H84" si="13">SUM(H74:H83)</f>
        <v>19</v>
      </c>
      <c r="I84" s="58">
        <f t="shared" ref="I84" si="14">SUM(I74:I83)</f>
        <v>100.77000000000001</v>
      </c>
      <c r="J84" s="19">
        <f>SUM(J74:J83)</f>
        <v>857.27999999999986</v>
      </c>
      <c r="K84" s="25"/>
      <c r="L84" s="19">
        <v>162</v>
      </c>
    </row>
    <row r="85" spans="1:12" ht="15.75" customHeight="1" thickBot="1" x14ac:dyDescent="0.25">
      <c r="A85" s="29">
        <f>A67</f>
        <v>1</v>
      </c>
      <c r="B85" s="30">
        <f>B67</f>
        <v>4</v>
      </c>
      <c r="C85" s="65" t="s">
        <v>4</v>
      </c>
      <c r="D85" s="66"/>
      <c r="E85" s="31"/>
      <c r="F85" s="32">
        <f>F73+F84</f>
        <v>1250</v>
      </c>
      <c r="G85" s="59">
        <f t="shared" ref="G85" si="15">G73+G84</f>
        <v>63.39</v>
      </c>
      <c r="H85" s="59">
        <f t="shared" ref="H85" si="16">H73+H84</f>
        <v>35</v>
      </c>
      <c r="I85" s="59">
        <f t="shared" ref="I85" si="17">I73+I84</f>
        <v>185.32000000000002</v>
      </c>
      <c r="J85" s="32">
        <f t="shared" ref="J85:L85" si="18">J73+J84</f>
        <v>1456.8799999999999</v>
      </c>
      <c r="K85" s="32"/>
      <c r="L85" s="32">
        <f t="shared" si="18"/>
        <v>287</v>
      </c>
    </row>
    <row r="86" spans="1:12" ht="25.5" x14ac:dyDescent="0.25">
      <c r="A86" s="20">
        <v>1</v>
      </c>
      <c r="B86" s="21">
        <v>5</v>
      </c>
      <c r="C86" s="22" t="s">
        <v>20</v>
      </c>
      <c r="D86" s="5" t="s">
        <v>21</v>
      </c>
      <c r="E86" s="39" t="s">
        <v>68</v>
      </c>
      <c r="F86" s="40">
        <v>220</v>
      </c>
      <c r="G86" s="40">
        <v>12.01</v>
      </c>
      <c r="H86" s="40">
        <v>11</v>
      </c>
      <c r="I86" s="40">
        <v>39.340000000000003</v>
      </c>
      <c r="J86" s="40">
        <v>304.39999999999998</v>
      </c>
      <c r="K86" s="41">
        <v>1013</v>
      </c>
      <c r="L86" s="40"/>
    </row>
    <row r="87" spans="1:12" ht="15" x14ac:dyDescent="0.25">
      <c r="A87" s="23"/>
      <c r="B87" s="15"/>
      <c r="C87" s="11"/>
      <c r="D87" s="6" t="s">
        <v>52</v>
      </c>
      <c r="E87" s="42" t="s">
        <v>86</v>
      </c>
      <c r="F87" s="43">
        <v>70</v>
      </c>
      <c r="G87" s="43">
        <v>2.67</v>
      </c>
      <c r="H87" s="43">
        <v>5</v>
      </c>
      <c r="I87" s="43">
        <v>6.21</v>
      </c>
      <c r="J87" s="43">
        <v>189.9</v>
      </c>
      <c r="K87" s="44">
        <v>1330.23</v>
      </c>
      <c r="L87" s="43"/>
    </row>
    <row r="88" spans="1:12" ht="15" x14ac:dyDescent="0.25">
      <c r="A88" s="23"/>
      <c r="B88" s="15"/>
      <c r="C88" s="11"/>
      <c r="D88" s="7" t="s">
        <v>22</v>
      </c>
      <c r="E88" s="42" t="s">
        <v>48</v>
      </c>
      <c r="F88" s="43">
        <v>200</v>
      </c>
      <c r="G88" s="43"/>
      <c r="H88" s="43"/>
      <c r="I88" s="43">
        <v>16</v>
      </c>
      <c r="J88" s="43">
        <v>63.8</v>
      </c>
      <c r="K88" s="44">
        <v>1188</v>
      </c>
      <c r="L88" s="43"/>
    </row>
    <row r="89" spans="1:12" ht="15" x14ac:dyDescent="0.25">
      <c r="A89" s="23"/>
      <c r="B89" s="15"/>
      <c r="C89" s="11"/>
      <c r="D89" s="51" t="s">
        <v>31</v>
      </c>
      <c r="E89" s="42" t="s">
        <v>39</v>
      </c>
      <c r="F89" s="43">
        <v>30</v>
      </c>
      <c r="G89" s="43">
        <v>2.4300000000000002</v>
      </c>
      <c r="H89" s="43"/>
      <c r="I89" s="43">
        <v>14.64</v>
      </c>
      <c r="J89" s="43">
        <v>72.599999999999994</v>
      </c>
      <c r="K89" s="44">
        <v>894.01</v>
      </c>
      <c r="L89" s="43"/>
    </row>
    <row r="90" spans="1:12" ht="15" x14ac:dyDescent="0.25">
      <c r="A90" s="23"/>
      <c r="B90" s="15"/>
      <c r="C90" s="11"/>
      <c r="D90" s="7" t="s">
        <v>24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6" t="s">
        <v>32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6"/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4"/>
      <c r="B93" s="17"/>
      <c r="C93" s="8"/>
      <c r="D93" s="18" t="s">
        <v>33</v>
      </c>
      <c r="E93" s="9"/>
      <c r="F93" s="19">
        <f>SUM(F86:F92)</f>
        <v>520</v>
      </c>
      <c r="G93" s="19">
        <f t="shared" ref="G93" si="19">SUM(G86:G92)</f>
        <v>17.11</v>
      </c>
      <c r="H93" s="19">
        <f t="shared" ref="H93" si="20">SUM(H86:H92)</f>
        <v>16</v>
      </c>
      <c r="I93" s="19">
        <f t="shared" ref="I93" si="21">SUM(I86:I92)</f>
        <v>76.19</v>
      </c>
      <c r="J93" s="19">
        <f t="shared" ref="J93" si="22">SUM(J86:J92)</f>
        <v>630.69999999999993</v>
      </c>
      <c r="K93" s="25"/>
      <c r="L93" s="19">
        <v>125</v>
      </c>
    </row>
    <row r="94" spans="1:12" ht="15" x14ac:dyDescent="0.25">
      <c r="A94" s="26">
        <f>A86</f>
        <v>1</v>
      </c>
      <c r="B94" s="13">
        <f>B86</f>
        <v>5</v>
      </c>
      <c r="C94" s="10" t="s">
        <v>25</v>
      </c>
      <c r="D94" s="7" t="s">
        <v>26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27</v>
      </c>
      <c r="E95" s="42" t="s">
        <v>69</v>
      </c>
      <c r="F95" s="43">
        <v>200</v>
      </c>
      <c r="G95" s="43">
        <v>1.52</v>
      </c>
      <c r="H95" s="43">
        <v>5</v>
      </c>
      <c r="I95" s="43">
        <v>7.31</v>
      </c>
      <c r="J95" s="43">
        <v>156</v>
      </c>
      <c r="K95" s="44">
        <v>124</v>
      </c>
      <c r="L95" s="43"/>
    </row>
    <row r="96" spans="1:12" ht="15" x14ac:dyDescent="0.25">
      <c r="A96" s="23"/>
      <c r="B96" s="15"/>
      <c r="C96" s="11"/>
      <c r="D96" s="7" t="s">
        <v>28</v>
      </c>
      <c r="E96" s="42" t="s">
        <v>92</v>
      </c>
      <c r="F96" s="43">
        <v>100</v>
      </c>
      <c r="G96" s="43">
        <v>12.6</v>
      </c>
      <c r="H96" s="43">
        <v>13</v>
      </c>
      <c r="I96" s="43">
        <v>3.5</v>
      </c>
      <c r="J96" s="43">
        <v>233.4</v>
      </c>
      <c r="K96" s="44">
        <v>866</v>
      </c>
      <c r="L96" s="43"/>
    </row>
    <row r="97" spans="1:12" ht="15" x14ac:dyDescent="0.25">
      <c r="A97" s="14"/>
      <c r="B97" s="15"/>
      <c r="C97" s="11"/>
      <c r="D97" s="64" t="s">
        <v>28</v>
      </c>
      <c r="E97" s="42" t="s">
        <v>87</v>
      </c>
      <c r="F97" s="43">
        <v>20</v>
      </c>
      <c r="G97" s="43">
        <v>0.34</v>
      </c>
      <c r="H97" s="43">
        <v>2</v>
      </c>
      <c r="I97" s="43">
        <v>1.35</v>
      </c>
      <c r="J97" s="43">
        <v>20.6</v>
      </c>
      <c r="K97" s="44">
        <v>600</v>
      </c>
      <c r="L97" s="43"/>
    </row>
    <row r="98" spans="1:12" ht="15" x14ac:dyDescent="0.25">
      <c r="A98" s="23"/>
      <c r="B98" s="15"/>
      <c r="C98" s="11"/>
      <c r="D98" s="7" t="s">
        <v>29</v>
      </c>
      <c r="E98" s="42" t="s">
        <v>43</v>
      </c>
      <c r="F98" s="43">
        <v>150</v>
      </c>
      <c r="G98" s="43">
        <v>3.6</v>
      </c>
      <c r="H98" s="43">
        <v>6</v>
      </c>
      <c r="I98" s="43">
        <v>37.049999999999997</v>
      </c>
      <c r="J98" s="43">
        <v>220.4</v>
      </c>
      <c r="K98" s="44">
        <v>512</v>
      </c>
      <c r="L98" s="43"/>
    </row>
    <row r="99" spans="1:12" ht="15" x14ac:dyDescent="0.25">
      <c r="A99" s="23"/>
      <c r="B99" s="15"/>
      <c r="C99" s="11"/>
      <c r="D99" s="7" t="s">
        <v>30</v>
      </c>
      <c r="E99" s="42" t="s">
        <v>78</v>
      </c>
      <c r="F99" s="43">
        <v>200</v>
      </c>
      <c r="G99" s="43">
        <v>0.11</v>
      </c>
      <c r="H99" s="43"/>
      <c r="I99" s="43">
        <v>23.88</v>
      </c>
      <c r="J99" s="43">
        <v>99.1</v>
      </c>
      <c r="K99" s="44">
        <v>912</v>
      </c>
      <c r="L99" s="43"/>
    </row>
    <row r="100" spans="1:12" ht="15" x14ac:dyDescent="0.25">
      <c r="A100" s="23"/>
      <c r="B100" s="15"/>
      <c r="C100" s="11"/>
      <c r="D100" s="7" t="s">
        <v>31</v>
      </c>
      <c r="E100" s="42" t="s">
        <v>39</v>
      </c>
      <c r="F100" s="43">
        <v>25</v>
      </c>
      <c r="G100" s="43">
        <v>2.0299999999999998</v>
      </c>
      <c r="H100" s="43"/>
      <c r="I100" s="43">
        <v>12.2</v>
      </c>
      <c r="J100" s="43">
        <v>60.5</v>
      </c>
      <c r="K100" s="44">
        <v>894.01</v>
      </c>
      <c r="L100" s="43"/>
    </row>
    <row r="101" spans="1:12" ht="15" x14ac:dyDescent="0.25">
      <c r="A101" s="23"/>
      <c r="B101" s="15"/>
      <c r="C101" s="11"/>
      <c r="D101" s="7" t="s">
        <v>32</v>
      </c>
      <c r="E101" s="42" t="s">
        <v>41</v>
      </c>
      <c r="F101" s="43">
        <v>25</v>
      </c>
      <c r="G101" s="43">
        <v>2.13</v>
      </c>
      <c r="H101" s="43">
        <v>1</v>
      </c>
      <c r="I101" s="43">
        <v>12.13</v>
      </c>
      <c r="J101" s="43">
        <v>64.8</v>
      </c>
      <c r="K101" s="44">
        <v>1147</v>
      </c>
      <c r="L101" s="43"/>
    </row>
    <row r="102" spans="1:12" ht="15" x14ac:dyDescent="0.25">
      <c r="A102" s="23"/>
      <c r="B102" s="15"/>
      <c r="C102" s="11"/>
      <c r="D102" s="6" t="s">
        <v>27</v>
      </c>
      <c r="E102" s="42" t="s">
        <v>40</v>
      </c>
      <c r="F102" s="43">
        <v>5</v>
      </c>
      <c r="G102" s="43">
        <v>1.1499999999999999</v>
      </c>
      <c r="H102" s="43">
        <v>1</v>
      </c>
      <c r="I102" s="43">
        <v>0.04</v>
      </c>
      <c r="J102" s="43">
        <v>11.8</v>
      </c>
      <c r="K102" s="44">
        <v>1052</v>
      </c>
      <c r="L102" s="43"/>
    </row>
    <row r="103" spans="1:12" ht="15" x14ac:dyDescent="0.25">
      <c r="A103" s="23"/>
      <c r="B103" s="15"/>
      <c r="C103" s="11"/>
      <c r="D103" s="6"/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4"/>
      <c r="B104" s="17"/>
      <c r="C104" s="8"/>
      <c r="D104" s="18" t="s">
        <v>33</v>
      </c>
      <c r="E104" s="9"/>
      <c r="F104" s="19">
        <f>SUM(F94:F103)</f>
        <v>725</v>
      </c>
      <c r="G104" s="19">
        <f t="shared" ref="G104" si="23">SUM(G94:G103)</f>
        <v>23.479999999999997</v>
      </c>
      <c r="H104" s="19">
        <f t="shared" ref="H104" si="24">SUM(H94:H103)</f>
        <v>28</v>
      </c>
      <c r="I104" s="58">
        <f t="shared" ref="I104" si="25">SUM(I94:I103)</f>
        <v>97.46</v>
      </c>
      <c r="J104" s="58">
        <f t="shared" ref="J104" si="26">SUM(J94:J103)</f>
        <v>866.59999999999991</v>
      </c>
      <c r="K104" s="25"/>
      <c r="L104" s="19">
        <v>162</v>
      </c>
    </row>
    <row r="105" spans="1:12" ht="15.75" customHeight="1" thickBot="1" x14ac:dyDescent="0.25">
      <c r="A105" s="29">
        <f>A86</f>
        <v>1</v>
      </c>
      <c r="B105" s="30">
        <f>B86</f>
        <v>5</v>
      </c>
      <c r="C105" s="65" t="s">
        <v>4</v>
      </c>
      <c r="D105" s="66"/>
      <c r="E105" s="31"/>
      <c r="F105" s="32">
        <f>F93+F104</f>
        <v>1245</v>
      </c>
      <c r="G105" s="32">
        <f>G93+G104</f>
        <v>40.589999999999996</v>
      </c>
      <c r="H105" s="32">
        <f>H93+H104</f>
        <v>44</v>
      </c>
      <c r="I105" s="59">
        <f>I93+I104</f>
        <v>173.64999999999998</v>
      </c>
      <c r="J105" s="59">
        <f>J93+J104</f>
        <v>1497.2999999999997</v>
      </c>
      <c r="K105" s="32"/>
      <c r="L105" s="32">
        <f>L93+L104</f>
        <v>287</v>
      </c>
    </row>
    <row r="106" spans="1:12" ht="15" x14ac:dyDescent="0.25">
      <c r="A106" s="20">
        <v>2</v>
      </c>
      <c r="B106" s="21">
        <v>1</v>
      </c>
      <c r="C106" s="22" t="s">
        <v>20</v>
      </c>
      <c r="D106" s="5" t="s">
        <v>21</v>
      </c>
      <c r="E106" s="39" t="s">
        <v>70</v>
      </c>
      <c r="F106" s="40">
        <v>200</v>
      </c>
      <c r="G106" s="40">
        <v>8.9499999999999993</v>
      </c>
      <c r="H106" s="40">
        <v>11</v>
      </c>
      <c r="I106" s="40">
        <v>31.68</v>
      </c>
      <c r="J106" s="40">
        <v>213.5</v>
      </c>
      <c r="K106" s="41">
        <v>235.05</v>
      </c>
      <c r="L106" s="40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3"/>
      <c r="B108" s="15"/>
      <c r="C108" s="11"/>
      <c r="D108" s="7" t="s">
        <v>22</v>
      </c>
      <c r="E108" s="42" t="s">
        <v>48</v>
      </c>
      <c r="F108" s="43">
        <v>200</v>
      </c>
      <c r="G108" s="43"/>
      <c r="H108" s="43"/>
      <c r="I108" s="43">
        <v>16</v>
      </c>
      <c r="J108" s="43">
        <v>63.8</v>
      </c>
      <c r="K108" s="44">
        <v>1188</v>
      </c>
      <c r="L108" s="43"/>
    </row>
    <row r="109" spans="1:12" ht="15" x14ac:dyDescent="0.25">
      <c r="A109" s="23"/>
      <c r="B109" s="15"/>
      <c r="C109" s="11"/>
      <c r="D109" s="7" t="s">
        <v>31</v>
      </c>
      <c r="E109" s="42" t="s">
        <v>39</v>
      </c>
      <c r="F109" s="43">
        <v>40</v>
      </c>
      <c r="G109" s="43">
        <v>3.24</v>
      </c>
      <c r="H109" s="43"/>
      <c r="I109" s="43">
        <v>19.52</v>
      </c>
      <c r="J109" s="43">
        <v>96.8</v>
      </c>
      <c r="K109" s="44">
        <v>894.01</v>
      </c>
      <c r="L109" s="43"/>
    </row>
    <row r="110" spans="1:12" ht="15" x14ac:dyDescent="0.25">
      <c r="A110" s="23"/>
      <c r="B110" s="15"/>
      <c r="C110" s="11"/>
      <c r="D110" s="7" t="s">
        <v>24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6" t="s">
        <v>32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52</v>
      </c>
      <c r="E112" s="42" t="s">
        <v>62</v>
      </c>
      <c r="F112" s="43">
        <v>60</v>
      </c>
      <c r="G112" s="43">
        <v>4.5</v>
      </c>
      <c r="H112" s="43">
        <v>6</v>
      </c>
      <c r="I112" s="43">
        <v>34</v>
      </c>
      <c r="J112" s="43">
        <v>244.2</v>
      </c>
      <c r="K112" s="44">
        <v>1141.0899999999999</v>
      </c>
      <c r="L112" s="43"/>
    </row>
    <row r="113" spans="1:12" ht="15" x14ac:dyDescent="0.25">
      <c r="A113" s="24"/>
      <c r="B113" s="17"/>
      <c r="C113" s="8"/>
      <c r="D113" s="18" t="s">
        <v>33</v>
      </c>
      <c r="E113" s="9"/>
      <c r="F113" s="19">
        <f>SUM(F106:F112)</f>
        <v>500</v>
      </c>
      <c r="G113" s="19">
        <f t="shared" ref="G113:J113" si="27">SUM(G106:G112)</f>
        <v>16.689999999999998</v>
      </c>
      <c r="H113" s="19">
        <f t="shared" si="27"/>
        <v>17</v>
      </c>
      <c r="I113" s="19">
        <f t="shared" si="27"/>
        <v>101.2</v>
      </c>
      <c r="J113" s="19">
        <f t="shared" si="27"/>
        <v>618.29999999999995</v>
      </c>
      <c r="K113" s="25"/>
      <c r="L113" s="19">
        <v>125</v>
      </c>
    </row>
    <row r="114" spans="1:12" ht="15" x14ac:dyDescent="0.25">
      <c r="A114" s="26">
        <f>A106</f>
        <v>2</v>
      </c>
      <c r="B114" s="13">
        <f>B106</f>
        <v>1</v>
      </c>
      <c r="C114" s="10" t="s">
        <v>25</v>
      </c>
      <c r="D114" s="7" t="s">
        <v>26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27</v>
      </c>
      <c r="E115" s="42" t="s">
        <v>71</v>
      </c>
      <c r="F115" s="43">
        <v>200</v>
      </c>
      <c r="G115" s="43">
        <v>6.17</v>
      </c>
      <c r="H115" s="43">
        <v>2</v>
      </c>
      <c r="I115" s="43">
        <v>18.059999999999999</v>
      </c>
      <c r="J115" s="43">
        <v>113.3</v>
      </c>
      <c r="K115" s="44">
        <v>1049</v>
      </c>
      <c r="L115" s="43"/>
    </row>
    <row r="116" spans="1:12" ht="15" x14ac:dyDescent="0.25">
      <c r="A116" s="23"/>
      <c r="B116" s="15"/>
      <c r="C116" s="11"/>
      <c r="D116" s="7" t="s">
        <v>28</v>
      </c>
      <c r="E116" s="42" t="s">
        <v>90</v>
      </c>
      <c r="F116" s="43">
        <v>120</v>
      </c>
      <c r="G116" s="43">
        <v>14.64</v>
      </c>
      <c r="H116" s="43">
        <v>21</v>
      </c>
      <c r="I116" s="43">
        <v>7.23</v>
      </c>
      <c r="J116" s="43">
        <v>279.10000000000002</v>
      </c>
      <c r="K116" s="44">
        <v>1699.05</v>
      </c>
      <c r="L116" s="43"/>
    </row>
    <row r="117" spans="1:12" ht="15" x14ac:dyDescent="0.25">
      <c r="A117" s="23"/>
      <c r="B117" s="15"/>
      <c r="C117" s="11"/>
      <c r="D117" s="7" t="s">
        <v>29</v>
      </c>
      <c r="E117" s="42" t="s">
        <v>44</v>
      </c>
      <c r="F117" s="43">
        <v>150</v>
      </c>
      <c r="G117" s="43">
        <v>6.34</v>
      </c>
      <c r="H117" s="43">
        <v>4</v>
      </c>
      <c r="I117" s="43">
        <v>37.869999999999997</v>
      </c>
      <c r="J117" s="43">
        <v>218.5</v>
      </c>
      <c r="K117" s="44">
        <v>516</v>
      </c>
      <c r="L117" s="43"/>
    </row>
    <row r="118" spans="1:12" ht="15" x14ac:dyDescent="0.25">
      <c r="A118" s="23"/>
      <c r="B118" s="15"/>
      <c r="C118" s="11"/>
      <c r="D118" s="7" t="s">
        <v>30</v>
      </c>
      <c r="E118" s="42" t="s">
        <v>64</v>
      </c>
      <c r="F118" s="43">
        <v>200</v>
      </c>
      <c r="G118" s="43">
        <v>0.24</v>
      </c>
      <c r="H118" s="43"/>
      <c r="I118" s="43">
        <v>27.7</v>
      </c>
      <c r="J118" s="43">
        <v>114.3</v>
      </c>
      <c r="K118" s="44">
        <v>1242</v>
      </c>
      <c r="L118" s="43"/>
    </row>
    <row r="119" spans="1:12" ht="15" x14ac:dyDescent="0.25">
      <c r="A119" s="23"/>
      <c r="B119" s="15"/>
      <c r="C119" s="11"/>
      <c r="D119" s="7" t="s">
        <v>31</v>
      </c>
      <c r="E119" s="42" t="s">
        <v>39</v>
      </c>
      <c r="F119" s="43">
        <v>25</v>
      </c>
      <c r="G119" s="43">
        <v>2.0299999999999998</v>
      </c>
      <c r="H119" s="43"/>
      <c r="I119" s="43">
        <v>12.2</v>
      </c>
      <c r="J119" s="43">
        <v>60.5</v>
      </c>
      <c r="K119" s="44">
        <v>894.01</v>
      </c>
      <c r="L119" s="43"/>
    </row>
    <row r="120" spans="1:12" ht="15" x14ac:dyDescent="0.25">
      <c r="A120" s="23"/>
      <c r="B120" s="15"/>
      <c r="C120" s="11"/>
      <c r="D120" s="7" t="s">
        <v>32</v>
      </c>
      <c r="E120" s="42" t="s">
        <v>41</v>
      </c>
      <c r="F120" s="43">
        <v>25</v>
      </c>
      <c r="G120" s="43">
        <v>2.13</v>
      </c>
      <c r="H120" s="43">
        <v>1</v>
      </c>
      <c r="I120" s="43">
        <v>12.13</v>
      </c>
      <c r="J120" s="43">
        <v>64.8</v>
      </c>
      <c r="K120" s="44">
        <v>1147</v>
      </c>
      <c r="L120" s="43"/>
    </row>
    <row r="121" spans="1:12" ht="15" x14ac:dyDescent="0.25">
      <c r="A121" s="23"/>
      <c r="B121" s="15"/>
      <c r="C121" s="11"/>
      <c r="D121" s="6" t="s">
        <v>28</v>
      </c>
      <c r="E121" s="42" t="s">
        <v>93</v>
      </c>
      <c r="F121" s="43">
        <v>20</v>
      </c>
      <c r="G121" s="43">
        <v>0.28000000000000003</v>
      </c>
      <c r="H121" s="43">
        <v>1</v>
      </c>
      <c r="I121" s="43">
        <v>1.35</v>
      </c>
      <c r="J121" s="43">
        <v>15.8</v>
      </c>
      <c r="K121" s="44">
        <v>600.01</v>
      </c>
      <c r="L121" s="43"/>
    </row>
    <row r="122" spans="1:12" ht="15" x14ac:dyDescent="0.25">
      <c r="A122" s="23"/>
      <c r="B122" s="15"/>
      <c r="C122" s="11"/>
      <c r="D122" s="6" t="s">
        <v>23</v>
      </c>
      <c r="E122" s="42" t="s">
        <v>45</v>
      </c>
      <c r="F122" s="43">
        <v>10</v>
      </c>
      <c r="G122" s="43">
        <v>1.3</v>
      </c>
      <c r="H122" s="43"/>
      <c r="I122" s="43">
        <v>7.81</v>
      </c>
      <c r="J122" s="43">
        <v>40</v>
      </c>
      <c r="K122" s="44">
        <v>943</v>
      </c>
      <c r="L122" s="43"/>
    </row>
    <row r="123" spans="1:12" ht="15" x14ac:dyDescent="0.25">
      <c r="A123" s="24"/>
      <c r="B123" s="17"/>
      <c r="C123" s="8"/>
      <c r="D123" s="18" t="s">
        <v>33</v>
      </c>
      <c r="E123" s="9"/>
      <c r="F123" s="19">
        <f>SUM(F114:F122)</f>
        <v>750</v>
      </c>
      <c r="G123" s="19">
        <f t="shared" ref="G123:J123" si="28">SUM(G114:G122)</f>
        <v>33.130000000000003</v>
      </c>
      <c r="H123" s="19">
        <f t="shared" si="28"/>
        <v>29</v>
      </c>
      <c r="I123" s="19">
        <f t="shared" si="28"/>
        <v>124.35</v>
      </c>
      <c r="J123" s="19">
        <f t="shared" si="28"/>
        <v>906.3</v>
      </c>
      <c r="K123" s="25"/>
      <c r="L123" s="19">
        <v>162</v>
      </c>
    </row>
    <row r="124" spans="1:12" ht="15.75" customHeight="1" thickBot="1" x14ac:dyDescent="0.25">
      <c r="A124" s="29">
        <f>A106</f>
        <v>2</v>
      </c>
      <c r="B124" s="30">
        <f>B106</f>
        <v>1</v>
      </c>
      <c r="C124" s="65" t="s">
        <v>4</v>
      </c>
      <c r="D124" s="66"/>
      <c r="E124" s="31"/>
      <c r="F124" s="32">
        <f>F113+F123</f>
        <v>1250</v>
      </c>
      <c r="G124" s="32">
        <f>G113+G123</f>
        <v>49.82</v>
      </c>
      <c r="H124" s="32">
        <f t="shared" ref="H124" si="29">H113+H123</f>
        <v>46</v>
      </c>
      <c r="I124" s="32">
        <f t="shared" ref="I124" si="30">I113+I123</f>
        <v>225.55</v>
      </c>
      <c r="J124" s="32">
        <f t="shared" ref="J124:L124" si="31">J113+J123</f>
        <v>1524.6</v>
      </c>
      <c r="K124" s="32"/>
      <c r="L124" s="32">
        <f t="shared" si="31"/>
        <v>287</v>
      </c>
    </row>
    <row r="125" spans="1:12" ht="15" x14ac:dyDescent="0.25">
      <c r="A125" s="14">
        <v>2</v>
      </c>
      <c r="B125" s="15">
        <v>2</v>
      </c>
      <c r="C125" s="22" t="s">
        <v>20</v>
      </c>
      <c r="D125" s="5" t="s">
        <v>21</v>
      </c>
      <c r="E125" s="39" t="s">
        <v>81</v>
      </c>
      <c r="F125" s="40">
        <v>200</v>
      </c>
      <c r="G125" s="40">
        <v>7.2</v>
      </c>
      <c r="H125" s="40">
        <v>8</v>
      </c>
      <c r="I125" s="40">
        <v>31.38</v>
      </c>
      <c r="J125" s="40">
        <v>240</v>
      </c>
      <c r="K125" s="41">
        <v>823</v>
      </c>
      <c r="L125" s="40"/>
    </row>
    <row r="126" spans="1:12" ht="15" x14ac:dyDescent="0.25">
      <c r="A126" s="14"/>
      <c r="B126" s="15"/>
      <c r="C126" s="11"/>
      <c r="D126" s="60" t="s">
        <v>79</v>
      </c>
      <c r="E126" s="42" t="s">
        <v>83</v>
      </c>
      <c r="F126" s="43">
        <v>80</v>
      </c>
      <c r="G126" s="43">
        <v>9.36</v>
      </c>
      <c r="H126" s="43">
        <v>9</v>
      </c>
      <c r="I126" s="43">
        <v>38.22</v>
      </c>
      <c r="J126" s="43">
        <v>269.8</v>
      </c>
      <c r="K126" s="44">
        <v>677.25</v>
      </c>
      <c r="L126" s="43"/>
    </row>
    <row r="127" spans="1:12" ht="15" x14ac:dyDescent="0.25">
      <c r="A127" s="14"/>
      <c r="B127" s="15"/>
      <c r="C127" s="11"/>
      <c r="D127" s="7" t="s">
        <v>22</v>
      </c>
      <c r="E127" s="42" t="s">
        <v>48</v>
      </c>
      <c r="F127" s="43">
        <v>200</v>
      </c>
      <c r="G127" s="43"/>
      <c r="H127" s="43"/>
      <c r="I127" s="43">
        <v>16</v>
      </c>
      <c r="J127" s="43">
        <v>63.8</v>
      </c>
      <c r="K127" s="44">
        <v>1188</v>
      </c>
      <c r="L127" s="43"/>
    </row>
    <row r="128" spans="1:12" ht="15" x14ac:dyDescent="0.25">
      <c r="A128" s="14"/>
      <c r="B128" s="15"/>
      <c r="C128" s="11"/>
      <c r="D128" s="7" t="s">
        <v>31</v>
      </c>
      <c r="E128" s="42" t="s">
        <v>39</v>
      </c>
      <c r="F128" s="43">
        <v>20</v>
      </c>
      <c r="G128" s="43">
        <v>1.62</v>
      </c>
      <c r="H128" s="43"/>
      <c r="I128" s="43">
        <v>9.76</v>
      </c>
      <c r="J128" s="43">
        <v>48.4</v>
      </c>
      <c r="K128" s="44">
        <v>894.01</v>
      </c>
      <c r="L128" s="43"/>
    </row>
    <row r="129" spans="1:12" ht="15" x14ac:dyDescent="0.25">
      <c r="A129" s="14"/>
      <c r="B129" s="15"/>
      <c r="C129" s="11"/>
      <c r="D129" s="7" t="s">
        <v>24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6" t="s">
        <v>23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52"/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6"/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6"/>
      <c r="B133" s="17"/>
      <c r="C133" s="8"/>
      <c r="D133" s="18" t="s">
        <v>33</v>
      </c>
      <c r="E133" s="9"/>
      <c r="F133" s="19">
        <f>SUM(F125:F132)</f>
        <v>500</v>
      </c>
      <c r="G133" s="19">
        <f>SUM(G125:G132)</f>
        <v>18.18</v>
      </c>
      <c r="H133" s="19">
        <f>SUM(H125:H132)</f>
        <v>17</v>
      </c>
      <c r="I133" s="19">
        <f>SUM(I125:I132)</f>
        <v>95.36</v>
      </c>
      <c r="J133" s="19">
        <f>SUM(J125:J132)</f>
        <v>622</v>
      </c>
      <c r="K133" s="25"/>
      <c r="L133" s="19">
        <v>125</v>
      </c>
    </row>
    <row r="134" spans="1:12" ht="15" x14ac:dyDescent="0.25">
      <c r="A134" s="13">
        <f>A125</f>
        <v>2</v>
      </c>
      <c r="B134" s="13">
        <f>B125</f>
        <v>2</v>
      </c>
      <c r="C134" s="10" t="s">
        <v>25</v>
      </c>
      <c r="D134" s="7" t="s">
        <v>26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7" t="s">
        <v>27</v>
      </c>
      <c r="E135" s="42" t="s">
        <v>72</v>
      </c>
      <c r="F135" s="43">
        <v>200</v>
      </c>
      <c r="G135" s="43">
        <v>1.82</v>
      </c>
      <c r="H135" s="43">
        <v>5</v>
      </c>
      <c r="I135" s="43">
        <v>11.08</v>
      </c>
      <c r="J135" s="43">
        <v>196.7</v>
      </c>
      <c r="K135" s="44">
        <v>1175</v>
      </c>
      <c r="L135" s="43"/>
    </row>
    <row r="136" spans="1:12" ht="15" x14ac:dyDescent="0.25">
      <c r="A136" s="14"/>
      <c r="B136" s="15"/>
      <c r="C136" s="11"/>
      <c r="D136" s="7" t="s">
        <v>28</v>
      </c>
      <c r="E136" s="42" t="s">
        <v>73</v>
      </c>
      <c r="F136" s="43">
        <v>250</v>
      </c>
      <c r="G136" s="43">
        <v>15.72</v>
      </c>
      <c r="H136" s="43">
        <v>15</v>
      </c>
      <c r="I136" s="43">
        <v>48.42</v>
      </c>
      <c r="J136" s="43">
        <v>386.8</v>
      </c>
      <c r="K136" s="44">
        <v>1020</v>
      </c>
      <c r="L136" s="43"/>
    </row>
    <row r="137" spans="1:12" ht="15" x14ac:dyDescent="0.25">
      <c r="A137" s="14"/>
      <c r="B137" s="15"/>
      <c r="C137" s="11"/>
      <c r="D137" s="7" t="s">
        <v>29</v>
      </c>
      <c r="E137" s="42"/>
      <c r="F137" s="43"/>
      <c r="G137" s="43"/>
      <c r="H137" s="43"/>
      <c r="I137" s="43"/>
      <c r="J137" s="43"/>
      <c r="K137" s="44"/>
      <c r="L137" s="43"/>
    </row>
    <row r="138" spans="1:12" ht="15" x14ac:dyDescent="0.25">
      <c r="A138" s="14"/>
      <c r="B138" s="15"/>
      <c r="C138" s="11"/>
      <c r="D138" s="7" t="s">
        <v>30</v>
      </c>
      <c r="E138" s="42" t="s">
        <v>65</v>
      </c>
      <c r="F138" s="43">
        <v>200</v>
      </c>
      <c r="G138" s="43">
        <v>0.35</v>
      </c>
      <c r="H138" s="43"/>
      <c r="I138" s="43">
        <v>24.36</v>
      </c>
      <c r="J138" s="43">
        <v>101.7</v>
      </c>
      <c r="K138" s="44">
        <v>928</v>
      </c>
      <c r="L138" s="43"/>
    </row>
    <row r="139" spans="1:12" ht="15" x14ac:dyDescent="0.25">
      <c r="A139" s="14"/>
      <c r="B139" s="15"/>
      <c r="C139" s="11"/>
      <c r="D139" s="7" t="s">
        <v>31</v>
      </c>
      <c r="E139" s="42" t="s">
        <v>39</v>
      </c>
      <c r="F139" s="43">
        <v>25</v>
      </c>
      <c r="G139" s="43">
        <v>2.0299999999999998</v>
      </c>
      <c r="H139" s="43"/>
      <c r="I139" s="43">
        <v>12.2</v>
      </c>
      <c r="J139" s="43">
        <v>60.5</v>
      </c>
      <c r="K139" s="44">
        <v>807.01</v>
      </c>
      <c r="L139" s="43"/>
    </row>
    <row r="140" spans="1:12" ht="15" x14ac:dyDescent="0.25">
      <c r="A140" s="14"/>
      <c r="B140" s="15"/>
      <c r="C140" s="11"/>
      <c r="D140" s="7" t="s">
        <v>32</v>
      </c>
      <c r="E140" s="42" t="s">
        <v>41</v>
      </c>
      <c r="F140" s="43">
        <v>25</v>
      </c>
      <c r="G140" s="43">
        <v>2.13</v>
      </c>
      <c r="H140" s="43">
        <v>1</v>
      </c>
      <c r="I140" s="43">
        <v>12.13</v>
      </c>
      <c r="J140" s="43">
        <v>64.8</v>
      </c>
      <c r="K140" s="44">
        <v>1147</v>
      </c>
      <c r="L140" s="43"/>
    </row>
    <row r="141" spans="1:12" ht="15" x14ac:dyDescent="0.25">
      <c r="A141" s="14"/>
      <c r="B141" s="15"/>
      <c r="C141" s="11"/>
      <c r="D141" s="55" t="s">
        <v>27</v>
      </c>
      <c r="E141" s="42" t="s">
        <v>40</v>
      </c>
      <c r="F141" s="43">
        <v>5</v>
      </c>
      <c r="G141" s="43">
        <v>1.1499999999999999</v>
      </c>
      <c r="H141" s="43">
        <v>1</v>
      </c>
      <c r="I141" s="43">
        <v>0.04</v>
      </c>
      <c r="J141" s="43">
        <v>11.8</v>
      </c>
      <c r="K141" s="44">
        <v>1052</v>
      </c>
      <c r="L141" s="43"/>
    </row>
    <row r="142" spans="1:12" ht="15" x14ac:dyDescent="0.25">
      <c r="A142" s="14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16"/>
      <c r="B143" s="17"/>
      <c r="C143" s="8"/>
      <c r="D143" s="18" t="s">
        <v>33</v>
      </c>
      <c r="E143" s="9"/>
      <c r="F143" s="19">
        <f>SUM(F134:F142)</f>
        <v>705</v>
      </c>
      <c r="G143" s="19">
        <f t="shared" ref="G143:J143" si="32">SUM(G134:G142)</f>
        <v>23.2</v>
      </c>
      <c r="H143" s="19">
        <f t="shared" si="32"/>
        <v>22</v>
      </c>
      <c r="I143" s="19">
        <f t="shared" si="32"/>
        <v>108.23</v>
      </c>
      <c r="J143" s="19">
        <f t="shared" si="32"/>
        <v>822.3</v>
      </c>
      <c r="K143" s="25"/>
      <c r="L143" s="19">
        <v>162</v>
      </c>
    </row>
    <row r="144" spans="1:12" ht="15" customHeight="1" thickBot="1" x14ac:dyDescent="0.25">
      <c r="A144" s="33">
        <f>A125</f>
        <v>2</v>
      </c>
      <c r="B144" s="33">
        <f>B125</f>
        <v>2</v>
      </c>
      <c r="C144" s="65" t="s">
        <v>4</v>
      </c>
      <c r="D144" s="66"/>
      <c r="E144" s="31"/>
      <c r="F144" s="32">
        <f>F133+F143</f>
        <v>1205</v>
      </c>
      <c r="G144" s="32">
        <f t="shared" ref="G144" si="33">G133+G143</f>
        <v>41.379999999999995</v>
      </c>
      <c r="H144" s="32">
        <f t="shared" ref="H144" si="34">H133+H143</f>
        <v>39</v>
      </c>
      <c r="I144" s="32">
        <f t="shared" ref="I144" si="35">I133+I143</f>
        <v>203.59</v>
      </c>
      <c r="J144" s="32">
        <f t="shared" ref="J144:L144" si="36">J133+J143</f>
        <v>1444.3</v>
      </c>
      <c r="K144" s="32"/>
      <c r="L144" s="32">
        <f t="shared" si="36"/>
        <v>287</v>
      </c>
    </row>
    <row r="145" spans="1:12" ht="25.5" x14ac:dyDescent="0.25">
      <c r="A145" s="20">
        <v>2</v>
      </c>
      <c r="B145" s="21">
        <v>3</v>
      </c>
      <c r="C145" s="22" t="s">
        <v>20</v>
      </c>
      <c r="D145" s="5" t="s">
        <v>21</v>
      </c>
      <c r="E145" s="39" t="s">
        <v>68</v>
      </c>
      <c r="F145" s="40">
        <v>220</v>
      </c>
      <c r="G145" s="40">
        <v>12.01</v>
      </c>
      <c r="H145" s="40">
        <v>11</v>
      </c>
      <c r="I145" s="40">
        <v>39.340000000000003</v>
      </c>
      <c r="J145" s="40">
        <v>304.39999999999998</v>
      </c>
      <c r="K145" s="41">
        <v>1013</v>
      </c>
      <c r="L145" s="40"/>
    </row>
    <row r="146" spans="1:12" ht="15" x14ac:dyDescent="0.25">
      <c r="A146" s="23"/>
      <c r="B146" s="15"/>
      <c r="C146" s="11"/>
      <c r="D146" s="6" t="s">
        <v>23</v>
      </c>
      <c r="E146" s="42" t="s">
        <v>80</v>
      </c>
      <c r="F146" s="43">
        <v>40</v>
      </c>
      <c r="G146" s="43">
        <v>2.11</v>
      </c>
      <c r="H146" s="43">
        <v>12</v>
      </c>
      <c r="I146" s="43">
        <v>10.88</v>
      </c>
      <c r="J146" s="43">
        <v>184</v>
      </c>
      <c r="K146" s="44">
        <v>808</v>
      </c>
      <c r="L146" s="43"/>
    </row>
    <row r="147" spans="1:12" ht="15" x14ac:dyDescent="0.25">
      <c r="A147" s="23"/>
      <c r="B147" s="15"/>
      <c r="C147" s="11"/>
      <c r="D147" s="7" t="s">
        <v>22</v>
      </c>
      <c r="E147" s="42" t="s">
        <v>48</v>
      </c>
      <c r="F147" s="43">
        <v>200</v>
      </c>
      <c r="G147" s="43"/>
      <c r="H147" s="43"/>
      <c r="I147" s="43">
        <v>16</v>
      </c>
      <c r="J147" s="43">
        <v>63.8</v>
      </c>
      <c r="K147" s="44">
        <v>1188</v>
      </c>
      <c r="L147" s="43"/>
    </row>
    <row r="148" spans="1:12" ht="15.75" customHeight="1" x14ac:dyDescent="0.25">
      <c r="A148" s="23"/>
      <c r="B148" s="15"/>
      <c r="C148" s="11"/>
      <c r="D148" s="7" t="s">
        <v>31</v>
      </c>
      <c r="E148" s="42" t="s">
        <v>39</v>
      </c>
      <c r="F148" s="43">
        <v>40</v>
      </c>
      <c r="G148" s="43">
        <v>3.24</v>
      </c>
      <c r="H148" s="43"/>
      <c r="I148" s="43">
        <v>19.52</v>
      </c>
      <c r="J148" s="43">
        <v>96.8</v>
      </c>
      <c r="K148" s="44">
        <v>894.01</v>
      </c>
      <c r="L148" s="43"/>
    </row>
    <row r="149" spans="1:12" ht="15" x14ac:dyDescent="0.25">
      <c r="A149" s="23"/>
      <c r="B149" s="15"/>
      <c r="C149" s="11"/>
      <c r="D149" s="7" t="s">
        <v>24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6" t="s">
        <v>52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6"/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4"/>
      <c r="B152" s="17"/>
      <c r="C152" s="8"/>
      <c r="D152" s="18" t="s">
        <v>33</v>
      </c>
      <c r="E152" s="9"/>
      <c r="F152" s="19">
        <f>SUM(F145:F151)</f>
        <v>500</v>
      </c>
      <c r="G152" s="19">
        <f t="shared" ref="G152:J152" si="37">SUM(G145:G151)</f>
        <v>17.36</v>
      </c>
      <c r="H152" s="19">
        <f t="shared" si="37"/>
        <v>23</v>
      </c>
      <c r="I152" s="19">
        <f t="shared" si="37"/>
        <v>85.74</v>
      </c>
      <c r="J152" s="19">
        <f t="shared" si="37"/>
        <v>648.99999999999989</v>
      </c>
      <c r="K152" s="25"/>
      <c r="L152" s="19">
        <v>125</v>
      </c>
    </row>
    <row r="153" spans="1:12" ht="15" x14ac:dyDescent="0.25">
      <c r="A153" s="26">
        <f>A145</f>
        <v>2</v>
      </c>
      <c r="B153" s="13">
        <f>B145</f>
        <v>3</v>
      </c>
      <c r="C153" s="10" t="s">
        <v>25</v>
      </c>
      <c r="D153" s="7" t="s">
        <v>26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7" t="s">
        <v>27</v>
      </c>
      <c r="E154" s="42" t="s">
        <v>77</v>
      </c>
      <c r="F154" s="43">
        <v>210</v>
      </c>
      <c r="G154" s="43">
        <v>1.52</v>
      </c>
      <c r="H154" s="43">
        <v>5</v>
      </c>
      <c r="I154" s="43">
        <v>12.94</v>
      </c>
      <c r="J154" s="43">
        <v>207.5</v>
      </c>
      <c r="K154" s="44">
        <v>1021</v>
      </c>
      <c r="L154" s="43"/>
    </row>
    <row r="155" spans="1:12" ht="15" x14ac:dyDescent="0.25">
      <c r="A155" s="23"/>
      <c r="B155" s="15"/>
      <c r="C155" s="11"/>
      <c r="D155" s="7" t="s">
        <v>28</v>
      </c>
      <c r="E155" s="42" t="s">
        <v>74</v>
      </c>
      <c r="F155" s="43">
        <v>90</v>
      </c>
      <c r="G155" s="43">
        <v>20.68</v>
      </c>
      <c r="H155" s="43">
        <v>35</v>
      </c>
      <c r="I155" s="43">
        <v>1.1000000000000001</v>
      </c>
      <c r="J155" s="43">
        <v>340.9</v>
      </c>
      <c r="K155" s="44">
        <v>1237</v>
      </c>
      <c r="L155" s="43"/>
    </row>
    <row r="156" spans="1:12" ht="15" x14ac:dyDescent="0.25">
      <c r="A156" s="23"/>
      <c r="B156" s="15"/>
      <c r="C156" s="11"/>
      <c r="D156" s="7" t="s">
        <v>29</v>
      </c>
      <c r="E156" s="42" t="s">
        <v>47</v>
      </c>
      <c r="F156" s="43">
        <v>150</v>
      </c>
      <c r="G156" s="43">
        <v>3.26</v>
      </c>
      <c r="H156" s="43">
        <v>5</v>
      </c>
      <c r="I156" s="43">
        <v>22.03</v>
      </c>
      <c r="J156" s="43">
        <v>147</v>
      </c>
      <c r="K156" s="44">
        <v>995</v>
      </c>
      <c r="L156" s="43"/>
    </row>
    <row r="157" spans="1:12" ht="15" x14ac:dyDescent="0.25">
      <c r="A157" s="23"/>
      <c r="B157" s="15"/>
      <c r="C157" s="11"/>
      <c r="D157" s="7" t="s">
        <v>30</v>
      </c>
      <c r="E157" s="42" t="s">
        <v>48</v>
      </c>
      <c r="F157" s="43">
        <v>200</v>
      </c>
      <c r="G157" s="43"/>
      <c r="H157" s="43"/>
      <c r="I157" s="43">
        <v>16</v>
      </c>
      <c r="J157" s="43">
        <v>63.8</v>
      </c>
      <c r="K157" s="44">
        <v>1188</v>
      </c>
      <c r="L157" s="43"/>
    </row>
    <row r="158" spans="1:12" ht="15" x14ac:dyDescent="0.25">
      <c r="A158" s="23"/>
      <c r="B158" s="15"/>
      <c r="C158" s="11"/>
      <c r="D158" s="7" t="s">
        <v>31</v>
      </c>
      <c r="E158" s="42" t="s">
        <v>39</v>
      </c>
      <c r="F158" s="43">
        <v>25</v>
      </c>
      <c r="G158" s="43">
        <v>2.0299999999999998</v>
      </c>
      <c r="H158" s="43"/>
      <c r="I158" s="43">
        <v>12.2</v>
      </c>
      <c r="J158" s="43">
        <v>60.5</v>
      </c>
      <c r="K158" s="44">
        <v>894.01</v>
      </c>
      <c r="L158" s="43"/>
    </row>
    <row r="159" spans="1:12" ht="15" x14ac:dyDescent="0.25">
      <c r="A159" s="23"/>
      <c r="B159" s="15"/>
      <c r="C159" s="11"/>
      <c r="D159" s="7" t="s">
        <v>32</v>
      </c>
      <c r="E159" s="42" t="s">
        <v>41</v>
      </c>
      <c r="F159" s="43">
        <v>25</v>
      </c>
      <c r="G159" s="43">
        <v>2.13</v>
      </c>
      <c r="H159" s="43">
        <v>1</v>
      </c>
      <c r="I159" s="43">
        <v>12.13</v>
      </c>
      <c r="J159" s="43">
        <v>64.8</v>
      </c>
      <c r="K159" s="44">
        <v>1147</v>
      </c>
      <c r="L159" s="43"/>
    </row>
    <row r="160" spans="1:12" ht="15" x14ac:dyDescent="0.25">
      <c r="A160" s="23"/>
      <c r="B160" s="15"/>
      <c r="C160" s="11"/>
      <c r="D160" s="7" t="s">
        <v>52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 t="s">
        <v>27</v>
      </c>
      <c r="E161" s="42" t="s">
        <v>40</v>
      </c>
      <c r="F161" s="43">
        <v>5</v>
      </c>
      <c r="G161" s="43">
        <v>1.1499999999999999</v>
      </c>
      <c r="H161" s="43">
        <v>1</v>
      </c>
      <c r="I161" s="43">
        <v>0.04</v>
      </c>
      <c r="J161" s="43">
        <v>11.8</v>
      </c>
      <c r="K161" s="44">
        <v>1052</v>
      </c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33</v>
      </c>
      <c r="E163" s="9"/>
      <c r="F163" s="19">
        <f>SUM(F153:F162)</f>
        <v>705</v>
      </c>
      <c r="G163" s="19">
        <f>SUM(G153:G162)</f>
        <v>30.77</v>
      </c>
      <c r="H163" s="19">
        <f>SUM(H153:H162)</f>
        <v>47</v>
      </c>
      <c r="I163" s="19">
        <f>SUM(I153:I162)</f>
        <v>76.44</v>
      </c>
      <c r="J163" s="19">
        <f>SUM(J153:J162)</f>
        <v>896.29999999999984</v>
      </c>
      <c r="K163" s="25"/>
      <c r="L163" s="19">
        <v>162</v>
      </c>
    </row>
    <row r="164" spans="1:12" ht="15" customHeight="1" thickBot="1" x14ac:dyDescent="0.25">
      <c r="A164" s="29">
        <f>A145</f>
        <v>2</v>
      </c>
      <c r="B164" s="30">
        <f>B145</f>
        <v>3</v>
      </c>
      <c r="C164" s="65" t="s">
        <v>4</v>
      </c>
      <c r="D164" s="66"/>
      <c r="E164" s="31"/>
      <c r="F164" s="32">
        <f>F152+F163</f>
        <v>1205</v>
      </c>
      <c r="G164" s="32">
        <f>G152+G163</f>
        <v>48.129999999999995</v>
      </c>
      <c r="H164" s="32">
        <f>H152+H163</f>
        <v>70</v>
      </c>
      <c r="I164" s="32">
        <f>I152+I163</f>
        <v>162.18</v>
      </c>
      <c r="J164" s="32">
        <f>J152+J163</f>
        <v>1545.2999999999997</v>
      </c>
      <c r="K164" s="32"/>
      <c r="L164" s="32">
        <f>L152+L163</f>
        <v>287</v>
      </c>
    </row>
    <row r="165" spans="1:12" ht="15" x14ac:dyDescent="0.25">
      <c r="A165" s="20">
        <v>2</v>
      </c>
      <c r="B165" s="21">
        <v>4</v>
      </c>
      <c r="C165" s="22" t="s">
        <v>20</v>
      </c>
      <c r="D165" s="5" t="s">
        <v>21</v>
      </c>
      <c r="E165" s="39" t="s">
        <v>75</v>
      </c>
      <c r="F165" s="40">
        <v>180</v>
      </c>
      <c r="G165" s="40">
        <v>12.03</v>
      </c>
      <c r="H165" s="40">
        <v>16</v>
      </c>
      <c r="I165" s="40">
        <v>43.75</v>
      </c>
      <c r="J165" s="40">
        <v>363.6</v>
      </c>
      <c r="K165" s="41">
        <v>334</v>
      </c>
      <c r="L165" s="40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22</v>
      </c>
      <c r="E167" s="42" t="s">
        <v>48</v>
      </c>
      <c r="F167" s="43">
        <v>200</v>
      </c>
      <c r="G167" s="43"/>
      <c r="H167" s="43"/>
      <c r="I167" s="43">
        <v>16</v>
      </c>
      <c r="J167" s="43">
        <v>63.8</v>
      </c>
      <c r="K167" s="44">
        <v>1188</v>
      </c>
      <c r="L167" s="43"/>
    </row>
    <row r="168" spans="1:12" ht="15" x14ac:dyDescent="0.25">
      <c r="A168" s="23"/>
      <c r="B168" s="15"/>
      <c r="C168" s="11"/>
      <c r="D168" s="7" t="s">
        <v>31</v>
      </c>
      <c r="E168" s="61" t="s">
        <v>39</v>
      </c>
      <c r="F168" s="43">
        <v>25</v>
      </c>
      <c r="G168" s="43">
        <v>2.0299999999999998</v>
      </c>
      <c r="H168" s="43"/>
      <c r="I168" s="43">
        <v>12.2</v>
      </c>
      <c r="J168" s="43">
        <v>60.5</v>
      </c>
      <c r="K168" s="44">
        <v>894.01</v>
      </c>
      <c r="L168" s="43"/>
    </row>
    <row r="169" spans="1:12" ht="15" x14ac:dyDescent="0.25">
      <c r="A169" s="23"/>
      <c r="B169" s="15"/>
      <c r="C169" s="11"/>
      <c r="D169" s="53" t="s">
        <v>32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6" t="s">
        <v>24</v>
      </c>
      <c r="E170" s="42" t="s">
        <v>57</v>
      </c>
      <c r="F170" s="43">
        <v>110</v>
      </c>
      <c r="G170" s="43">
        <v>0.44</v>
      </c>
      <c r="H170" s="43"/>
      <c r="I170" s="43">
        <v>10.78</v>
      </c>
      <c r="J170" s="43">
        <v>90.7</v>
      </c>
      <c r="K170" s="44">
        <v>976</v>
      </c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4"/>
      <c r="B172" s="17"/>
      <c r="C172" s="8"/>
      <c r="D172" s="18" t="s">
        <v>33</v>
      </c>
      <c r="E172" s="9"/>
      <c r="F172" s="19">
        <f>SUM(F165:F171)</f>
        <v>515</v>
      </c>
      <c r="G172" s="19">
        <f t="shared" ref="G172:J172" si="38">SUM(G165:G171)</f>
        <v>14.499999999999998</v>
      </c>
      <c r="H172" s="19">
        <f t="shared" si="38"/>
        <v>16</v>
      </c>
      <c r="I172" s="19">
        <f t="shared" si="38"/>
        <v>82.73</v>
      </c>
      <c r="J172" s="19">
        <f t="shared" si="38"/>
        <v>578.6</v>
      </c>
      <c r="K172" s="25"/>
      <c r="L172" s="19">
        <v>125</v>
      </c>
    </row>
    <row r="173" spans="1:12" ht="24" customHeight="1" x14ac:dyDescent="0.25">
      <c r="A173" s="26">
        <f>A165</f>
        <v>2</v>
      </c>
      <c r="B173" s="13">
        <f>B165</f>
        <v>4</v>
      </c>
      <c r="C173" s="10" t="s">
        <v>25</v>
      </c>
      <c r="D173" s="7" t="s">
        <v>27</v>
      </c>
      <c r="E173" s="42" t="s">
        <v>76</v>
      </c>
      <c r="F173" s="43">
        <v>200</v>
      </c>
      <c r="G173" s="43">
        <v>5.04</v>
      </c>
      <c r="H173" s="43">
        <v>8.5</v>
      </c>
      <c r="I173" s="43">
        <v>23.73</v>
      </c>
      <c r="J173" s="43">
        <v>193.95</v>
      </c>
      <c r="K173" s="44">
        <v>1058</v>
      </c>
      <c r="L173" s="43"/>
    </row>
    <row r="174" spans="1:12" ht="15" x14ac:dyDescent="0.25">
      <c r="A174" s="23"/>
      <c r="B174" s="14"/>
      <c r="C174" s="11"/>
      <c r="D174" s="7" t="s">
        <v>26</v>
      </c>
      <c r="E174" s="42" t="s">
        <v>91</v>
      </c>
      <c r="F174" s="62">
        <v>60</v>
      </c>
      <c r="G174" s="63">
        <v>0.9</v>
      </c>
      <c r="H174" s="63">
        <v>3</v>
      </c>
      <c r="I174" s="63">
        <v>5.47</v>
      </c>
      <c r="J174" s="63">
        <v>53.4</v>
      </c>
      <c r="K174" s="63">
        <v>992</v>
      </c>
      <c r="L174" s="43"/>
    </row>
    <row r="175" spans="1:12" ht="15" x14ac:dyDescent="0.25">
      <c r="A175" s="23"/>
      <c r="B175" s="15"/>
      <c r="C175" s="11"/>
      <c r="D175" s="7" t="s">
        <v>28</v>
      </c>
      <c r="E175" s="42" t="s">
        <v>55</v>
      </c>
      <c r="F175" s="43">
        <v>90</v>
      </c>
      <c r="G175" s="43">
        <v>16.739999999999998</v>
      </c>
      <c r="H175" s="43">
        <v>18</v>
      </c>
      <c r="I175" s="43">
        <v>4.41</v>
      </c>
      <c r="J175" s="43">
        <v>211.7</v>
      </c>
      <c r="K175" s="44">
        <v>1308.02</v>
      </c>
      <c r="L175" s="43"/>
    </row>
    <row r="176" spans="1:12" ht="15" x14ac:dyDescent="0.25">
      <c r="A176" s="23"/>
      <c r="B176" s="15"/>
      <c r="C176" s="11"/>
      <c r="D176" s="7" t="s">
        <v>29</v>
      </c>
      <c r="E176" s="42" t="s">
        <v>43</v>
      </c>
      <c r="F176" s="43">
        <v>150</v>
      </c>
      <c r="G176" s="43">
        <v>3.6</v>
      </c>
      <c r="H176" s="43">
        <v>6</v>
      </c>
      <c r="I176" s="43">
        <v>37.049999999999997</v>
      </c>
      <c r="J176" s="43">
        <v>220.4</v>
      </c>
      <c r="K176" s="44">
        <v>512</v>
      </c>
      <c r="L176" s="43"/>
    </row>
    <row r="177" spans="1:12" ht="15" x14ac:dyDescent="0.25">
      <c r="A177" s="23"/>
      <c r="B177" s="15"/>
      <c r="C177" s="11"/>
      <c r="D177" s="7" t="s">
        <v>30</v>
      </c>
      <c r="E177" s="42" t="s">
        <v>67</v>
      </c>
      <c r="F177" s="43">
        <v>200</v>
      </c>
      <c r="G177" s="43">
        <v>0.68</v>
      </c>
      <c r="H177" s="43"/>
      <c r="I177" s="43">
        <v>27.62</v>
      </c>
      <c r="J177" s="43">
        <v>128.6</v>
      </c>
      <c r="K177" s="44">
        <v>705</v>
      </c>
      <c r="L177" s="43"/>
    </row>
    <row r="178" spans="1:12" ht="15" x14ac:dyDescent="0.25">
      <c r="A178" s="23"/>
      <c r="B178" s="15"/>
      <c r="C178" s="11"/>
      <c r="D178" s="7" t="s">
        <v>31</v>
      </c>
      <c r="E178" s="42" t="s">
        <v>39</v>
      </c>
      <c r="F178" s="43">
        <v>20</v>
      </c>
      <c r="G178" s="43">
        <v>1.62</v>
      </c>
      <c r="H178" s="43"/>
      <c r="I178" s="43">
        <v>9.76</v>
      </c>
      <c r="J178" s="43">
        <v>48.4</v>
      </c>
      <c r="K178" s="44">
        <v>894.01</v>
      </c>
      <c r="L178" s="43"/>
    </row>
    <row r="179" spans="1:12" ht="15" x14ac:dyDescent="0.25">
      <c r="A179" s="23"/>
      <c r="B179" s="15"/>
      <c r="C179" s="11"/>
      <c r="D179" s="7" t="s">
        <v>32</v>
      </c>
      <c r="E179" s="42" t="s">
        <v>41</v>
      </c>
      <c r="F179" s="43">
        <v>20</v>
      </c>
      <c r="G179" s="43">
        <v>1.7</v>
      </c>
      <c r="H179" s="43">
        <v>1</v>
      </c>
      <c r="I179" s="43">
        <v>9.6999999999999993</v>
      </c>
      <c r="J179" s="43">
        <v>51.8</v>
      </c>
      <c r="K179" s="44">
        <v>1147</v>
      </c>
      <c r="L179" s="43"/>
    </row>
    <row r="180" spans="1:12" ht="15" x14ac:dyDescent="0.25">
      <c r="A180" s="23"/>
      <c r="B180" s="15"/>
      <c r="C180" s="11"/>
      <c r="D180" s="6" t="s">
        <v>27</v>
      </c>
      <c r="E180" s="42" t="s">
        <v>40</v>
      </c>
      <c r="F180" s="43">
        <v>5</v>
      </c>
      <c r="G180" s="43">
        <v>1.1499999999999999</v>
      </c>
      <c r="H180" s="43">
        <v>1</v>
      </c>
      <c r="I180" s="43">
        <v>0.04</v>
      </c>
      <c r="J180" s="43">
        <v>11.8</v>
      </c>
      <c r="K180" s="44">
        <v>1052</v>
      </c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 t="s">
        <v>28</v>
      </c>
      <c r="E182" s="42" t="s">
        <v>53</v>
      </c>
      <c r="F182" s="43">
        <v>20</v>
      </c>
      <c r="G182" s="43">
        <v>0.12</v>
      </c>
      <c r="H182" s="43">
        <v>4</v>
      </c>
      <c r="I182" s="43">
        <v>1.1599999999999999</v>
      </c>
      <c r="J182" s="43">
        <v>11.1</v>
      </c>
      <c r="K182" s="44">
        <v>1126</v>
      </c>
      <c r="L182" s="43"/>
    </row>
    <row r="183" spans="1:12" ht="15" x14ac:dyDescent="0.25">
      <c r="A183" s="24"/>
      <c r="B183" s="17"/>
      <c r="C183" s="8"/>
      <c r="D183" s="18" t="s">
        <v>33</v>
      </c>
      <c r="E183" s="9"/>
      <c r="F183" s="19">
        <f>SUM(F173:F182)</f>
        <v>765</v>
      </c>
      <c r="G183" s="19">
        <f>SUM(G173:G182)</f>
        <v>31.55</v>
      </c>
      <c r="H183" s="19">
        <f>SUM(H173:H182)</f>
        <v>41.5</v>
      </c>
      <c r="I183" s="19">
        <f>SUM(I173:I182)</f>
        <v>118.94000000000001</v>
      </c>
      <c r="J183" s="19">
        <f>SUM(J173:J182)</f>
        <v>931.14999999999986</v>
      </c>
      <c r="K183" s="25"/>
      <c r="L183" s="19">
        <v>162</v>
      </c>
    </row>
    <row r="184" spans="1:12" ht="15" customHeight="1" thickBot="1" x14ac:dyDescent="0.25">
      <c r="A184" s="29">
        <f>A165</f>
        <v>2</v>
      </c>
      <c r="B184" s="30">
        <f>B165</f>
        <v>4</v>
      </c>
      <c r="C184" s="65" t="s">
        <v>4</v>
      </c>
      <c r="D184" s="66"/>
      <c r="E184" s="31"/>
      <c r="F184" s="32">
        <f>F172+F183</f>
        <v>1280</v>
      </c>
      <c r="G184" s="32">
        <f>G172+G183</f>
        <v>46.05</v>
      </c>
      <c r="H184" s="32">
        <f>H172+H183</f>
        <v>57.5</v>
      </c>
      <c r="I184" s="32">
        <f>I172+I183</f>
        <v>201.67000000000002</v>
      </c>
      <c r="J184" s="32">
        <f>J172+J183</f>
        <v>1509.75</v>
      </c>
      <c r="K184" s="32"/>
      <c r="L184" s="32">
        <f>L172+L183</f>
        <v>287</v>
      </c>
    </row>
    <row r="185" spans="1:12" ht="25.5" x14ac:dyDescent="0.25">
      <c r="A185" s="20">
        <v>2</v>
      </c>
      <c r="B185" s="21">
        <v>5</v>
      </c>
      <c r="C185" s="22" t="s">
        <v>20</v>
      </c>
      <c r="D185" s="5" t="s">
        <v>21</v>
      </c>
      <c r="E185" s="39" t="s">
        <v>94</v>
      </c>
      <c r="F185" s="40">
        <v>220</v>
      </c>
      <c r="G185" s="40">
        <v>11.98</v>
      </c>
      <c r="H185" s="40">
        <v>10</v>
      </c>
      <c r="I185" s="40">
        <v>39.700000000000003</v>
      </c>
      <c r="J185" s="40">
        <v>296.7</v>
      </c>
      <c r="K185" s="41">
        <v>1111</v>
      </c>
      <c r="L185" s="40"/>
    </row>
    <row r="186" spans="1:12" ht="15" x14ac:dyDescent="0.25">
      <c r="A186" s="23"/>
      <c r="B186" s="15"/>
      <c r="C186" s="11"/>
      <c r="D186" s="6" t="s">
        <v>23</v>
      </c>
      <c r="E186" s="54" t="s">
        <v>82</v>
      </c>
      <c r="F186" s="43">
        <v>40</v>
      </c>
      <c r="G186" s="43">
        <v>2.15</v>
      </c>
      <c r="H186" s="43">
        <v>1</v>
      </c>
      <c r="I186" s="43">
        <v>22.19</v>
      </c>
      <c r="J186" s="43">
        <v>103.4</v>
      </c>
      <c r="K186" s="44">
        <v>1046</v>
      </c>
      <c r="L186" s="43"/>
    </row>
    <row r="187" spans="1:12" ht="15" x14ac:dyDescent="0.25">
      <c r="A187" s="23"/>
      <c r="B187" s="15"/>
      <c r="C187" s="11"/>
      <c r="D187" s="7" t="s">
        <v>22</v>
      </c>
      <c r="E187" s="42" t="s">
        <v>46</v>
      </c>
      <c r="F187" s="43">
        <v>200</v>
      </c>
      <c r="G187" s="43">
        <v>0.09</v>
      </c>
      <c r="H187" s="43"/>
      <c r="I187" s="43">
        <v>15.16</v>
      </c>
      <c r="J187" s="43">
        <v>79.8</v>
      </c>
      <c r="K187" s="44">
        <v>483</v>
      </c>
      <c r="L187" s="43"/>
    </row>
    <row r="188" spans="1:12" ht="15" x14ac:dyDescent="0.25">
      <c r="A188" s="23"/>
      <c r="B188" s="15"/>
      <c r="C188" s="11"/>
      <c r="D188" s="7" t="s">
        <v>31</v>
      </c>
      <c r="E188" s="42" t="s">
        <v>39</v>
      </c>
      <c r="F188" s="43">
        <v>40</v>
      </c>
      <c r="G188" s="43">
        <v>3.24</v>
      </c>
      <c r="H188" s="43"/>
      <c r="I188" s="43">
        <v>19.52</v>
      </c>
      <c r="J188" s="43">
        <v>96.8</v>
      </c>
      <c r="K188" s="44">
        <v>894.01</v>
      </c>
      <c r="L188" s="43"/>
    </row>
    <row r="189" spans="1:12" ht="15" x14ac:dyDescent="0.25">
      <c r="A189" s="23"/>
      <c r="B189" s="15"/>
      <c r="C189" s="11"/>
      <c r="D189" s="7" t="s">
        <v>24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.75" customHeight="1" x14ac:dyDescent="0.25">
      <c r="A192" s="24"/>
      <c r="B192" s="17"/>
      <c r="C192" s="8"/>
      <c r="D192" s="18" t="s">
        <v>33</v>
      </c>
      <c r="E192" s="9"/>
      <c r="F192" s="19">
        <f>SUM(F185:F191)</f>
        <v>500</v>
      </c>
      <c r="G192" s="19">
        <f t="shared" ref="G192:J192" si="39">SUM(G185:G191)</f>
        <v>17.46</v>
      </c>
      <c r="H192" s="19">
        <f t="shared" si="39"/>
        <v>11</v>
      </c>
      <c r="I192" s="19">
        <f t="shared" si="39"/>
        <v>96.57</v>
      </c>
      <c r="J192" s="19">
        <f t="shared" si="39"/>
        <v>576.70000000000005</v>
      </c>
      <c r="K192" s="25"/>
      <c r="L192" s="19">
        <v>125</v>
      </c>
    </row>
    <row r="193" spans="1:12" ht="15" x14ac:dyDescent="0.25">
      <c r="A193" s="26">
        <f>A185</f>
        <v>2</v>
      </c>
      <c r="B193" s="13">
        <f>B185</f>
        <v>5</v>
      </c>
      <c r="C193" s="10" t="s">
        <v>25</v>
      </c>
      <c r="D193" s="7" t="s">
        <v>26</v>
      </c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3"/>
      <c r="B194" s="15"/>
      <c r="C194" s="11"/>
      <c r="D194" s="7" t="s">
        <v>27</v>
      </c>
      <c r="E194" s="42" t="s">
        <v>56</v>
      </c>
      <c r="F194" s="43">
        <v>200</v>
      </c>
      <c r="G194" s="43">
        <v>4.38</v>
      </c>
      <c r="H194" s="43">
        <v>5</v>
      </c>
      <c r="I194" s="43">
        <v>12.24</v>
      </c>
      <c r="J194" s="43">
        <v>130</v>
      </c>
      <c r="K194" s="44">
        <v>1015</v>
      </c>
      <c r="L194" s="43"/>
    </row>
    <row r="195" spans="1:12" ht="15" x14ac:dyDescent="0.25">
      <c r="A195" s="23"/>
      <c r="B195" s="15"/>
      <c r="C195" s="11"/>
      <c r="D195" s="7" t="s">
        <v>28</v>
      </c>
      <c r="E195" s="42" t="s">
        <v>51</v>
      </c>
      <c r="F195" s="43">
        <v>100</v>
      </c>
      <c r="G195" s="43">
        <v>11.17</v>
      </c>
      <c r="H195" s="43">
        <v>24</v>
      </c>
      <c r="I195" s="43">
        <v>3.61</v>
      </c>
      <c r="J195" s="43">
        <v>236.3</v>
      </c>
      <c r="K195" s="44">
        <v>437.06</v>
      </c>
      <c r="L195" s="43"/>
    </row>
    <row r="196" spans="1:12" ht="15" x14ac:dyDescent="0.25">
      <c r="A196" s="23"/>
      <c r="B196" s="15"/>
      <c r="C196" s="11"/>
      <c r="D196" s="7" t="s">
        <v>29</v>
      </c>
      <c r="E196" s="42" t="s">
        <v>42</v>
      </c>
      <c r="F196" s="43">
        <v>150</v>
      </c>
      <c r="G196" s="43">
        <v>9.32</v>
      </c>
      <c r="H196" s="43">
        <v>6</v>
      </c>
      <c r="I196" s="43">
        <v>48.62</v>
      </c>
      <c r="J196" s="43">
        <v>284.60000000000002</v>
      </c>
      <c r="K196" s="44">
        <v>998</v>
      </c>
      <c r="L196" s="43"/>
    </row>
    <row r="197" spans="1:12" ht="15" x14ac:dyDescent="0.25">
      <c r="A197" s="23"/>
      <c r="B197" s="15"/>
      <c r="C197" s="11"/>
      <c r="D197" s="7" t="s">
        <v>30</v>
      </c>
      <c r="E197" s="42" t="s">
        <v>48</v>
      </c>
      <c r="F197" s="43">
        <v>200</v>
      </c>
      <c r="G197" s="43"/>
      <c r="H197" s="43"/>
      <c r="I197" s="43">
        <v>16</v>
      </c>
      <c r="J197" s="43">
        <v>63.8</v>
      </c>
      <c r="K197" s="44">
        <v>1188</v>
      </c>
      <c r="L197" s="43"/>
    </row>
    <row r="198" spans="1:12" ht="15" x14ac:dyDescent="0.25">
      <c r="A198" s="23"/>
      <c r="B198" s="15"/>
      <c r="C198" s="11"/>
      <c r="D198" s="7" t="s">
        <v>31</v>
      </c>
      <c r="E198" s="42" t="s">
        <v>39</v>
      </c>
      <c r="F198" s="43">
        <v>25</v>
      </c>
      <c r="G198" s="43">
        <v>2.0299999999999998</v>
      </c>
      <c r="H198" s="43"/>
      <c r="I198" s="43">
        <v>12.2</v>
      </c>
      <c r="J198" s="43">
        <v>60.5</v>
      </c>
      <c r="K198" s="44">
        <v>894.01</v>
      </c>
      <c r="L198" s="43"/>
    </row>
    <row r="199" spans="1:12" ht="15" x14ac:dyDescent="0.25">
      <c r="A199" s="23"/>
      <c r="B199" s="15"/>
      <c r="C199" s="11"/>
      <c r="D199" s="7" t="s">
        <v>32</v>
      </c>
      <c r="E199" s="42" t="s">
        <v>41</v>
      </c>
      <c r="F199" s="43">
        <v>25</v>
      </c>
      <c r="G199" s="43">
        <v>2.13</v>
      </c>
      <c r="H199" s="43">
        <v>1</v>
      </c>
      <c r="I199" s="43">
        <v>12.13</v>
      </c>
      <c r="J199" s="43">
        <v>64.8</v>
      </c>
      <c r="K199" s="44">
        <v>1147</v>
      </c>
      <c r="L199" s="43"/>
    </row>
    <row r="200" spans="1:12" ht="15" x14ac:dyDescent="0.25">
      <c r="A200" s="23"/>
      <c r="B200" s="15"/>
      <c r="C200" s="11"/>
      <c r="D200" s="7" t="s">
        <v>27</v>
      </c>
      <c r="E200" s="42" t="s">
        <v>40</v>
      </c>
      <c r="F200" s="43">
        <v>5</v>
      </c>
      <c r="G200" s="43">
        <v>1.1499999999999999</v>
      </c>
      <c r="H200" s="43">
        <v>1</v>
      </c>
      <c r="I200" s="43">
        <v>0.04</v>
      </c>
      <c r="J200" s="43">
        <v>11.8</v>
      </c>
      <c r="K200" s="44">
        <v>1052</v>
      </c>
      <c r="L200" s="43"/>
    </row>
    <row r="201" spans="1:12" ht="15" x14ac:dyDescent="0.2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 x14ac:dyDescent="0.2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" x14ac:dyDescent="0.25">
      <c r="A203" s="24"/>
      <c r="B203" s="17"/>
      <c r="C203" s="8"/>
      <c r="D203" s="18" t="s">
        <v>33</v>
      </c>
      <c r="E203" s="9"/>
      <c r="F203" s="19">
        <f>SUM(F193:F202)</f>
        <v>705</v>
      </c>
      <c r="G203" s="19">
        <f t="shared" ref="G203:J203" si="40">SUM(G193:G202)</f>
        <v>30.18</v>
      </c>
      <c r="H203" s="19">
        <f t="shared" si="40"/>
        <v>37</v>
      </c>
      <c r="I203" s="19">
        <f t="shared" si="40"/>
        <v>104.84</v>
      </c>
      <c r="J203" s="19">
        <f t="shared" si="40"/>
        <v>851.8</v>
      </c>
      <c r="K203" s="25"/>
      <c r="L203" s="19">
        <v>162</v>
      </c>
    </row>
    <row r="204" spans="1:12" ht="15" customHeight="1" thickBot="1" x14ac:dyDescent="0.25">
      <c r="A204" s="29">
        <f>A185</f>
        <v>2</v>
      </c>
      <c r="B204" s="30">
        <f>B185</f>
        <v>5</v>
      </c>
      <c r="C204" s="65" t="s">
        <v>4</v>
      </c>
      <c r="D204" s="66"/>
      <c r="E204" s="31"/>
      <c r="F204" s="32">
        <f>F192+F203</f>
        <v>1205</v>
      </c>
      <c r="G204" s="32">
        <f t="shared" ref="G204" si="41">G192+G203</f>
        <v>47.64</v>
      </c>
      <c r="H204" s="32">
        <f t="shared" ref="H204" si="42">H192+H203</f>
        <v>48</v>
      </c>
      <c r="I204" s="32">
        <f t="shared" ref="I204" si="43">I192+I203</f>
        <v>201.41</v>
      </c>
      <c r="J204" s="32">
        <f t="shared" ref="J204:L204" si="44">J192+J203</f>
        <v>1428.5</v>
      </c>
      <c r="K204" s="32"/>
      <c r="L204" s="32">
        <f t="shared" si="44"/>
        <v>287</v>
      </c>
    </row>
    <row r="205" spans="1:12" ht="13.5" customHeight="1" thickBot="1" x14ac:dyDescent="0.25">
      <c r="A205" s="27"/>
      <c r="B205" s="28"/>
      <c r="C205" s="68" t="s">
        <v>5</v>
      </c>
      <c r="D205" s="69"/>
      <c r="E205" s="70"/>
      <c r="F205" s="34">
        <f>(F24+F46+F66+F85+F105+F124+F144+F164+F184+F204)/(IF(F24=0,0,1)+IF(F46=0,0,1)+IF(F66=0,0,1)+IF(F85=0,0,1)+IF(F105=0,0,1)+IF(F124=0,0,1)+IF(F144=0,0,1)+IF(F164=0,0,1)+IF(F184=0,0,1)+IF(F204=0,0,1))</f>
        <v>1233</v>
      </c>
      <c r="G205" s="34">
        <f>(G24+G46+G66+G85+G105+G124+G144+G164+G184+G204)/(IF(G24=0,0,1)+IF(G46=0,0,1)+IF(G66=0,0,1)+IF(G85=0,0,1)+IF(G105=0,0,1)+IF(G124=0,0,1)+IF(G144=0,0,1)+IF(G164=0,0,1)+IF(G184=0,0,1)+IF(G204=0,0,1))</f>
        <v>48.207000000000001</v>
      </c>
      <c r="H205" s="34">
        <f>(H24+H46+H66+H85+H105+H124+H144+H164+H184+H204)/(IF(H24=0,0,1)+IF(H46=0,0,1)+IF(H66=0,0,1)+IF(H85=0,0,1)+IF(H105=0,0,1)+IF(H124=0,0,1)+IF(H144=0,0,1)+IF(H164=0,0,1)+IF(H184=0,0,1)+IF(H204=0,0,1))</f>
        <v>50.15</v>
      </c>
      <c r="I205" s="34">
        <f>(I24+I46+I66+I85+I105+I124+I144+I164+I184+I204)/(IF(I24=0,0,1)+IF(I46=0,0,1)+IF(I66=0,0,1)+IF(I85=0,0,1)+IF(I105=0,0,1)+IF(I124=0,0,1)+IF(I144=0,0,1)+IF(I164=0,0,1)+IF(I184=0,0,1)+IF(I204=0,0,1))</f>
        <v>198.02100000000002</v>
      </c>
      <c r="J205" s="34">
        <f>(J24+J46+J66+J85+J105+J124+J144+J164+J184+J204)/(IF(J24=0,0,1)+IF(J46=0,0,1)+IF(J66=0,0,1)+IF(J85=0,0,1)+IF(J105=0,0,1)+IF(J124=0,0,1)+IF(J144=0,0,1)+IF(J164=0,0,1)+IF(J184=0,0,1)+IF(J204=0,0,1))</f>
        <v>1486.8229999999999</v>
      </c>
      <c r="K205" s="34"/>
      <c r="L205" s="34">
        <f>(L24+L46+L66+L85+L105+L124+L144+L164+L184+L204)/(IF(L24=0,0,1)+IF(L46=0,0,1)+IF(L66=0,0,1)+IF(L85=0,0,1)+IF(L105=0,0,1)+IF(L124=0,0,1)+IF(L144=0,0,1)+IF(L164=0,0,1)+IF(L184=0,0,1)+IF(L204=0,0,1))</f>
        <v>287</v>
      </c>
    </row>
  </sheetData>
  <mergeCells count="14">
    <mergeCell ref="C1:E1"/>
    <mergeCell ref="H1:K1"/>
    <mergeCell ref="H2:K2"/>
    <mergeCell ref="C46:D46"/>
    <mergeCell ref="C85:D85"/>
    <mergeCell ref="C105:D105"/>
    <mergeCell ref="C24:D24"/>
    <mergeCell ref="C205:E205"/>
    <mergeCell ref="C204:D204"/>
    <mergeCell ref="C124:D124"/>
    <mergeCell ref="C144:D144"/>
    <mergeCell ref="C164:D164"/>
    <mergeCell ref="C184:D184"/>
    <mergeCell ref="C66:D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2025-02-21T04:31:28Z</cp:lastPrinted>
  <dcterms:created xsi:type="dcterms:W3CDTF">2022-05-16T14:23:56Z</dcterms:created>
  <dcterms:modified xsi:type="dcterms:W3CDTF">2026-05-06T07:08:42Z</dcterms:modified>
</cp:coreProperties>
</file>